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38" documentId="8_{61644F93-8D62-4F63-8DB7-A8BBF4E04E2A}" xr6:coauthVersionLast="47" xr6:coauthVersionMax="47" xr10:uidLastSave="{9DF2E285-7AB7-4BBB-867E-B35C10E4E14F}"/>
  <bookViews>
    <workbookView xWindow="28680" yWindow="-120" windowWidth="29040" windowHeight="15720" xr2:uid="{C9F5B226-B5BE-4CD3-88F8-03FA9DDCFEA3}"/>
  </bookViews>
  <sheets>
    <sheet name="Jan 25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19" l="1"/>
  <c r="E50" i="19"/>
  <c r="E54" i="19" s="1"/>
  <c r="E53" i="19" l="1"/>
</calcChain>
</file>

<file path=xl/sharedStrings.xml><?xml version="1.0" encoding="utf-8"?>
<sst xmlns="http://schemas.openxmlformats.org/spreadsheetml/2006/main" count="138" uniqueCount="97">
  <si>
    <t>Security Name</t>
  </si>
  <si>
    <t>Position Side</t>
  </si>
  <si>
    <t>Quantity</t>
  </si>
  <si>
    <t>ISIN</t>
  </si>
  <si>
    <t>Weight</t>
  </si>
  <si>
    <t>Long</t>
  </si>
  <si>
    <t>US49446R1095</t>
  </si>
  <si>
    <t>Short</t>
  </si>
  <si>
    <t>US98980L1017</t>
  </si>
  <si>
    <t>Long Exposure:</t>
  </si>
  <si>
    <t>Short Exposure:</t>
  </si>
  <si>
    <t>Gross Exposure:</t>
  </si>
  <si>
    <t>Net Exposure:</t>
  </si>
  <si>
    <t>Healthcare Realty Trust Incorporated Class A</t>
  </si>
  <si>
    <t>US42226K1051</t>
  </si>
  <si>
    <t>Kimco Realty Corporation</t>
  </si>
  <si>
    <t>TKO Group Holdings, Inc. Class A</t>
  </si>
  <si>
    <t>US87256C1018</t>
  </si>
  <si>
    <t>Shake Shack, Inc. Class A</t>
  </si>
  <si>
    <t>US8190471016</t>
  </si>
  <si>
    <t>PENN Entertainment, Inc.</t>
  </si>
  <si>
    <t>US7075691094</t>
  </si>
  <si>
    <t>Evercore Inc. Class A</t>
  </si>
  <si>
    <t>US29977A1051</t>
  </si>
  <si>
    <t>V.F. Corporation</t>
  </si>
  <si>
    <t>US9182041080</t>
  </si>
  <si>
    <t>AT&amp;T Inc.</t>
  </si>
  <si>
    <t>US00206R1023</t>
  </si>
  <si>
    <t>Cable One, Inc.</t>
  </si>
  <si>
    <t>US12685J1051</t>
  </si>
  <si>
    <t>Magnite, Inc.</t>
  </si>
  <si>
    <t>US55955D1000</t>
  </si>
  <si>
    <t>APA Corporation</t>
  </si>
  <si>
    <t>US03743Q1085</t>
  </si>
  <si>
    <t>Dollar Tree, Inc.</t>
  </si>
  <si>
    <t>US2567461080</t>
  </si>
  <si>
    <t>Wynn Resorts, Limited</t>
  </si>
  <si>
    <t>US9831341071</t>
  </si>
  <si>
    <t>Badger Meter, Inc.</t>
  </si>
  <si>
    <t>US0565251081</t>
  </si>
  <si>
    <t>Anterix Inc.</t>
  </si>
  <si>
    <t>US03676C1009</t>
  </si>
  <si>
    <t>NXP Semiconductors NV</t>
  </si>
  <si>
    <t>NL0009538784</t>
  </si>
  <si>
    <t>Seadrill Limited</t>
  </si>
  <si>
    <t>BMG7997W1029</t>
  </si>
  <si>
    <t>Southwest Airlines Co.</t>
  </si>
  <si>
    <t>US8447411088</t>
  </si>
  <si>
    <t>US9897011071</t>
  </si>
  <si>
    <t>Allegro MicroSystems, Inc.</t>
  </si>
  <si>
    <t>US01749D1054</t>
  </si>
  <si>
    <t>Fox Factory Holding Corp.</t>
  </si>
  <si>
    <t>US35138V1026</t>
  </si>
  <si>
    <t>Franklin Resources, Inc.</t>
  </si>
  <si>
    <t>US3546131018</t>
  </si>
  <si>
    <t>Transocean Ltd.</t>
  </si>
  <si>
    <t>CH0048265513</t>
  </si>
  <si>
    <t>Zions Bancorporation NA</t>
  </si>
  <si>
    <t>Zoom Communications, Inc. Class A</t>
  </si>
  <si>
    <t>Kinder Morgan Inc Class P</t>
  </si>
  <si>
    <t>US49456B1017</t>
  </si>
  <si>
    <t>NIKE, Inc. Class B</t>
  </si>
  <si>
    <t>US6541061031</t>
  </si>
  <si>
    <t>SL Green Realty Corp.</t>
  </si>
  <si>
    <t>US78440X8873</t>
  </si>
  <si>
    <t>Elastic NV</t>
  </si>
  <si>
    <t>NL0013056914</t>
  </si>
  <si>
    <t>Analog Devices, Inc.</t>
  </si>
  <si>
    <t>US0326541051</t>
  </si>
  <si>
    <t>Bumble, Inc. Class A</t>
  </si>
  <si>
    <t>US12047B1052</t>
  </si>
  <si>
    <t>DHT Holdings, Inc.</t>
  </si>
  <si>
    <t>MHY2065G1219</t>
  </si>
  <si>
    <t>Flagstar Financial, Inc.</t>
  </si>
  <si>
    <t>US6494454001</t>
  </si>
  <si>
    <t>Hexcel Corporation</t>
  </si>
  <si>
    <t>US4282911084</t>
  </si>
  <si>
    <t>Las Vegas Sands Corp.</t>
  </si>
  <si>
    <t>US5178341070</t>
  </si>
  <si>
    <t>Star Bulk Carriers Corp.</t>
  </si>
  <si>
    <t>MHY8162K2046</t>
  </si>
  <si>
    <t>Terex Corporation</t>
  </si>
  <si>
    <t>US8807791038</t>
  </si>
  <si>
    <t>Victoria's Secret &amp; Company</t>
  </si>
  <si>
    <t>US9264001028</t>
  </si>
  <si>
    <t>Advanced Micro Devices, Inc.</t>
  </si>
  <si>
    <t>US0079031078</t>
  </si>
  <si>
    <t>Five Below, Inc.</t>
  </si>
  <si>
    <t>US33829M1018</t>
  </si>
  <si>
    <t>Miller Industries, Inc.</t>
  </si>
  <si>
    <t>US6005512040</t>
  </si>
  <si>
    <t>Regency Centers Corporation</t>
  </si>
  <si>
    <t>US7588491032</t>
  </si>
  <si>
    <t>TRS MS BASKET ISHARES RUSSELL 2000</t>
  </si>
  <si>
    <t>--</t>
  </si>
  <si>
    <t>Xylem Inc.</t>
  </si>
  <si>
    <t>US98419M1009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</si>
</sst>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3"/>
    <xf numFmtId="0" fontId="1" fillId="0" borderId="0" xfId="3" applyAlignment="1">
      <alignment horizontal="center"/>
    </xf>
    <xf numFmtId="165" fontId="0" fillId="0" borderId="0" xfId="1" applyNumberFormat="1" applyFont="1" applyBorder="1" applyAlignment="1">
      <alignment horizontal="center"/>
    </xf>
    <xf numFmtId="0" fontId="1" fillId="0" borderId="0" xfId="3" applyAlignment="1">
      <alignment horizontal="left"/>
    </xf>
    <xf numFmtId="166" fontId="3" fillId="0" borderId="0" xfId="3" applyNumberFormat="1" applyFont="1" applyAlignment="1">
      <alignment horizontal="center"/>
    </xf>
    <xf numFmtId="10" fontId="2" fillId="0" borderId="0" xfId="3" applyNumberFormat="1" applyFont="1" applyAlignment="1">
      <alignment horizontal="center"/>
    </xf>
    <xf numFmtId="165" fontId="2" fillId="0" borderId="0" xfId="3" applyNumberFormat="1" applyFont="1" applyAlignment="1">
      <alignment horizontal="center"/>
    </xf>
    <xf numFmtId="10" fontId="2" fillId="0" borderId="0" xfId="2" applyNumberFormat="1" applyFont="1" applyAlignment="1">
      <alignment horizontal="center"/>
    </xf>
    <xf numFmtId="165" fontId="4" fillId="0" borderId="0" xfId="1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0" fontId="1" fillId="0" borderId="0" xfId="3" applyAlignment="1">
      <alignment horizontal="center" vertical="center"/>
    </xf>
    <xf numFmtId="165" fontId="1" fillId="0" borderId="0" xfId="3" applyNumberFormat="1" applyAlignment="1">
      <alignment horizontal="center"/>
    </xf>
    <xf numFmtId="0" fontId="1" fillId="0" borderId="0" xfId="1" applyNumberFormat="1" applyFont="1" applyFill="1" applyAlignment="1">
      <alignment horizontal="left" vertical="center"/>
    </xf>
    <xf numFmtId="10" fontId="1" fillId="0" borderId="0" xfId="2" applyNumberFormat="1" applyAlignment="1">
      <alignment horizontal="center"/>
    </xf>
    <xf numFmtId="10" fontId="1" fillId="0" borderId="0" xfId="2" applyNumberFormat="1"/>
    <xf numFmtId="164" fontId="4" fillId="0" borderId="0" xfId="1" applyFont="1" applyFill="1" applyAlignment="1">
      <alignment horizontal="center"/>
    </xf>
    <xf numFmtId="164" fontId="1" fillId="0" borderId="0" xfId="1" applyAlignment="1">
      <alignment horizontal="center"/>
    </xf>
    <xf numFmtId="10" fontId="4" fillId="0" borderId="1" xfId="0" applyNumberFormat="1" applyFont="1" applyBorder="1" applyAlignment="1">
      <alignment horizontal="center"/>
    </xf>
    <xf numFmtId="10" fontId="0" fillId="0" borderId="0" xfId="2" applyNumberFormat="1" applyFont="1"/>
    <xf numFmtId="0" fontId="0" fillId="0" borderId="0" xfId="0" applyAlignment="1">
      <alignment horizontal="center"/>
    </xf>
  </cellXfs>
  <cellStyles count="5">
    <cellStyle name="Comma" xfId="1" builtinId="3"/>
    <cellStyle name="Comma 12 2 2" xfId="4" xr:uid="{48C3A0FB-51C9-497B-BB62-41CA99C6232C}"/>
    <cellStyle name="Normal" xfId="0" builtinId="0"/>
    <cellStyle name="Normal 10 2_2615" xfId="3" xr:uid="{D67FB16F-B419-4E85-9959-C442741CE174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664CB-CC05-4F3A-A439-B43428E35D7A}">
  <dimension ref="A1:K54"/>
  <sheetViews>
    <sheetView tabSelected="1" zoomScale="55" zoomScaleNormal="55" workbookViewId="0">
      <selection activeCell="K31" sqref="K31"/>
    </sheetView>
  </sheetViews>
  <sheetFormatPr defaultRowHeight="15" x14ac:dyDescent="0.25"/>
  <cols>
    <col min="1" max="1" width="44.28515625" style="1" bestFit="1" customWidth="1"/>
    <col min="2" max="2" width="16.85546875" style="1" bestFit="1" customWidth="1"/>
    <col min="3" max="3" width="19.42578125" style="12" customWidth="1"/>
    <col min="4" max="4" width="19.42578125" style="4" customWidth="1"/>
    <col min="5" max="5" width="19.42578125" style="15" customWidth="1"/>
    <col min="7" max="7" width="10.5703125" bestFit="1" customWidth="1"/>
  </cols>
  <sheetData>
    <row r="1" spans="1:11" x14ac:dyDescent="0.25">
      <c r="B1" s="2"/>
      <c r="C1" s="3"/>
      <c r="E1" s="14"/>
    </row>
    <row r="2" spans="1:11" ht="15.75" x14ac:dyDescent="0.25">
      <c r="A2" s="5">
        <v>45688</v>
      </c>
      <c r="B2" s="2"/>
      <c r="C2" s="3"/>
      <c r="E2" s="14"/>
    </row>
    <row r="3" spans="1:11" x14ac:dyDescent="0.25">
      <c r="B3" s="2"/>
      <c r="C3" s="3"/>
      <c r="E3" s="14"/>
    </row>
    <row r="4" spans="1:11" x14ac:dyDescent="0.25">
      <c r="A4" s="6" t="s">
        <v>0</v>
      </c>
      <c r="B4" s="6" t="s">
        <v>1</v>
      </c>
      <c r="C4" s="7" t="s">
        <v>2</v>
      </c>
      <c r="D4" s="6" t="s">
        <v>3</v>
      </c>
      <c r="E4" s="8" t="s">
        <v>4</v>
      </c>
    </row>
    <row r="5" spans="1:11" x14ac:dyDescent="0.25">
      <c r="A5" s="1" t="s">
        <v>49</v>
      </c>
      <c r="B5" s="2" t="s">
        <v>5</v>
      </c>
      <c r="C5" s="16">
        <v>19112</v>
      </c>
      <c r="D5" s="17" t="s">
        <v>50</v>
      </c>
      <c r="E5" s="10">
        <v>5.9874290840166104E-3</v>
      </c>
      <c r="F5" s="20"/>
      <c r="G5" s="19"/>
      <c r="H5" s="19"/>
      <c r="K5" s="19"/>
    </row>
    <row r="6" spans="1:11" x14ac:dyDescent="0.25">
      <c r="A6" s="1" t="s">
        <v>67</v>
      </c>
      <c r="B6" s="2" t="s">
        <v>5</v>
      </c>
      <c r="C6" s="16">
        <v>3672</v>
      </c>
      <c r="D6" s="17" t="s">
        <v>68</v>
      </c>
      <c r="E6" s="10">
        <v>1.0118370537946E-2</v>
      </c>
      <c r="F6" s="20"/>
      <c r="G6" s="19"/>
      <c r="H6" s="19"/>
      <c r="K6" s="19"/>
    </row>
    <row r="7" spans="1:11" x14ac:dyDescent="0.25">
      <c r="A7" s="1" t="s">
        <v>40</v>
      </c>
      <c r="B7" s="2" t="s">
        <v>5</v>
      </c>
      <c r="C7" s="16">
        <v>12618</v>
      </c>
      <c r="D7" s="17" t="s">
        <v>41</v>
      </c>
      <c r="E7" s="10">
        <v>4.6881144913947098E-3</v>
      </c>
      <c r="F7" s="20"/>
      <c r="G7" s="19"/>
      <c r="H7" s="19"/>
      <c r="K7" s="19"/>
    </row>
    <row r="8" spans="1:11" x14ac:dyDescent="0.25">
      <c r="A8" s="1" t="s">
        <v>32</v>
      </c>
      <c r="B8" s="2" t="s">
        <v>5</v>
      </c>
      <c r="C8" s="16">
        <v>66460</v>
      </c>
      <c r="D8" s="17" t="s">
        <v>33</v>
      </c>
      <c r="E8" s="10">
        <v>1.8953805273655699E-2</v>
      </c>
      <c r="F8" s="20"/>
      <c r="G8" s="19"/>
      <c r="H8" s="19"/>
      <c r="K8" s="19"/>
    </row>
    <row r="9" spans="1:11" x14ac:dyDescent="0.25">
      <c r="A9" s="1" t="s">
        <v>26</v>
      </c>
      <c r="B9" s="2" t="s">
        <v>5</v>
      </c>
      <c r="C9" s="16">
        <v>32047</v>
      </c>
      <c r="D9" s="17" t="s">
        <v>27</v>
      </c>
      <c r="E9" s="10">
        <v>9.8896874024681503E-3</v>
      </c>
      <c r="F9" s="20"/>
      <c r="G9" s="19"/>
      <c r="H9" s="19"/>
      <c r="K9" s="19"/>
    </row>
    <row r="10" spans="1:11" x14ac:dyDescent="0.25">
      <c r="A10" s="1" t="s">
        <v>69</v>
      </c>
      <c r="B10" s="2" t="s">
        <v>5</v>
      </c>
      <c r="C10" s="16">
        <v>50318</v>
      </c>
      <c r="D10" s="17" t="s">
        <v>70</v>
      </c>
      <c r="E10" s="10">
        <v>5.30690936924442E-3</v>
      </c>
      <c r="F10" s="20"/>
      <c r="G10" s="19"/>
      <c r="H10" s="19"/>
      <c r="K10" s="19"/>
    </row>
    <row r="11" spans="1:11" x14ac:dyDescent="0.25">
      <c r="A11" s="1" t="s">
        <v>28</v>
      </c>
      <c r="B11" s="2" t="s">
        <v>5</v>
      </c>
      <c r="C11" s="16">
        <v>6477</v>
      </c>
      <c r="D11" s="17" t="s">
        <v>29</v>
      </c>
      <c r="E11" s="10">
        <v>2.5607030119113298E-2</v>
      </c>
      <c r="F11" s="20"/>
      <c r="G11" s="19"/>
      <c r="H11" s="19"/>
      <c r="K11" s="19"/>
    </row>
    <row r="12" spans="1:11" x14ac:dyDescent="0.25">
      <c r="A12" s="1" t="s">
        <v>71</v>
      </c>
      <c r="B12" s="2" t="s">
        <v>5</v>
      </c>
      <c r="C12" s="16">
        <v>7217</v>
      </c>
      <c r="D12" s="17" t="s">
        <v>72</v>
      </c>
      <c r="E12" s="10">
        <v>1.0624306178914501E-3</v>
      </c>
      <c r="F12" s="20"/>
      <c r="G12" s="19"/>
      <c r="H12" s="19"/>
      <c r="K12" s="19"/>
    </row>
    <row r="13" spans="1:11" x14ac:dyDescent="0.25">
      <c r="A13" s="1" t="s">
        <v>34</v>
      </c>
      <c r="B13" s="2" t="s">
        <v>5</v>
      </c>
      <c r="C13" s="16">
        <v>21563</v>
      </c>
      <c r="D13" s="17" t="s">
        <v>35</v>
      </c>
      <c r="E13" s="10">
        <v>2.0568695406887702E-2</v>
      </c>
      <c r="F13" s="20"/>
      <c r="G13" s="19"/>
      <c r="H13" s="19"/>
      <c r="K13" s="19"/>
    </row>
    <row r="14" spans="1:11" x14ac:dyDescent="0.25">
      <c r="A14" s="1" t="s">
        <v>22</v>
      </c>
      <c r="B14" s="2" t="s">
        <v>5</v>
      </c>
      <c r="C14" s="16">
        <v>5434</v>
      </c>
      <c r="D14" s="17" t="s">
        <v>23</v>
      </c>
      <c r="E14" s="10">
        <v>2.0583197241422102E-2</v>
      </c>
      <c r="F14" s="20"/>
      <c r="G14" s="19"/>
      <c r="H14" s="19"/>
      <c r="K14" s="19"/>
    </row>
    <row r="15" spans="1:11" x14ac:dyDescent="0.25">
      <c r="A15" s="1" t="s">
        <v>73</v>
      </c>
      <c r="B15" s="2" t="s">
        <v>5</v>
      </c>
      <c r="C15" s="16">
        <v>13756</v>
      </c>
      <c r="D15" s="17" t="s">
        <v>74</v>
      </c>
      <c r="E15" s="10">
        <v>2.1162859937107E-3</v>
      </c>
      <c r="F15" s="20"/>
      <c r="G15" s="19"/>
      <c r="H15" s="19"/>
      <c r="K15" s="19"/>
    </row>
    <row r="16" spans="1:11" x14ac:dyDescent="0.25">
      <c r="A16" s="1" t="s">
        <v>51</v>
      </c>
      <c r="B16" s="2" t="s">
        <v>5</v>
      </c>
      <c r="C16" s="16">
        <v>10694</v>
      </c>
      <c r="D16" s="17" t="s">
        <v>52</v>
      </c>
      <c r="E16" s="10">
        <v>3.7994288896507199E-3</v>
      </c>
      <c r="F16" s="20"/>
      <c r="G16" s="19"/>
      <c r="H16" s="19"/>
      <c r="K16" s="19"/>
    </row>
    <row r="17" spans="1:11" x14ac:dyDescent="0.25">
      <c r="A17" s="1" t="s">
        <v>53</v>
      </c>
      <c r="B17" s="2" t="s">
        <v>5</v>
      </c>
      <c r="C17" s="16">
        <v>76131</v>
      </c>
      <c r="D17" s="17" t="s">
        <v>54</v>
      </c>
      <c r="E17" s="10">
        <v>2.2018805904446302E-2</v>
      </c>
      <c r="F17" s="20"/>
      <c r="G17" s="19"/>
      <c r="H17" s="19"/>
      <c r="K17" s="19"/>
    </row>
    <row r="18" spans="1:11" x14ac:dyDescent="0.25">
      <c r="A18" s="1" t="s">
        <v>13</v>
      </c>
      <c r="B18" s="2" t="s">
        <v>5</v>
      </c>
      <c r="C18" s="16">
        <v>140564</v>
      </c>
      <c r="D18" s="17" t="s">
        <v>14</v>
      </c>
      <c r="E18" s="10">
        <v>3.0618672992393303E-2</v>
      </c>
      <c r="F18" s="20"/>
      <c r="G18" s="19"/>
      <c r="H18" s="19"/>
      <c r="K18" s="19"/>
    </row>
    <row r="19" spans="1:11" x14ac:dyDescent="0.25">
      <c r="A19" s="1" t="s">
        <v>75</v>
      </c>
      <c r="B19" s="2" t="s">
        <v>5</v>
      </c>
      <c r="C19" s="16">
        <v>3526</v>
      </c>
      <c r="D19" s="17" t="s">
        <v>76</v>
      </c>
      <c r="E19" s="10">
        <v>2.9896981972076099E-3</v>
      </c>
      <c r="F19" s="20"/>
      <c r="G19" s="19"/>
      <c r="H19" s="19"/>
      <c r="K19" s="19"/>
    </row>
    <row r="20" spans="1:11" x14ac:dyDescent="0.25">
      <c r="A20" s="1" t="s">
        <v>15</v>
      </c>
      <c r="B20" s="2" t="s">
        <v>5</v>
      </c>
      <c r="C20" s="16">
        <v>176040</v>
      </c>
      <c r="D20" s="17" t="s">
        <v>6</v>
      </c>
      <c r="E20" s="10">
        <v>5.1395506586426304E-2</v>
      </c>
      <c r="F20" s="20"/>
      <c r="G20" s="19"/>
      <c r="H20" s="19"/>
      <c r="K20" s="19"/>
    </row>
    <row r="21" spans="1:11" x14ac:dyDescent="0.25">
      <c r="A21" s="1" t="s">
        <v>77</v>
      </c>
      <c r="B21" s="2" t="s">
        <v>5</v>
      </c>
      <c r="C21" s="16">
        <v>16122</v>
      </c>
      <c r="D21" s="17" t="s">
        <v>78</v>
      </c>
      <c r="E21" s="10">
        <v>9.6087350844668001E-3</v>
      </c>
      <c r="F21" s="20"/>
      <c r="G21" s="19"/>
      <c r="H21" s="19"/>
      <c r="K21" s="19"/>
    </row>
    <row r="22" spans="1:11" x14ac:dyDescent="0.25">
      <c r="A22" s="1" t="s">
        <v>61</v>
      </c>
      <c r="B22" s="2" t="s">
        <v>5</v>
      </c>
      <c r="C22" s="16">
        <v>10448</v>
      </c>
      <c r="D22" s="17" t="s">
        <v>62</v>
      </c>
      <c r="E22" s="10">
        <v>1.04485722371945E-2</v>
      </c>
      <c r="F22" s="20"/>
      <c r="G22" s="19"/>
      <c r="H22" s="19"/>
      <c r="K22" s="19"/>
    </row>
    <row r="23" spans="1:11" x14ac:dyDescent="0.25">
      <c r="A23" s="1" t="s">
        <v>20</v>
      </c>
      <c r="B23" s="2" t="s">
        <v>5</v>
      </c>
      <c r="C23" s="16">
        <v>193218</v>
      </c>
      <c r="D23" s="17" t="s">
        <v>21</v>
      </c>
      <c r="E23" s="10">
        <v>5.1762143050929403E-2</v>
      </c>
      <c r="F23" s="20"/>
      <c r="G23" s="19"/>
      <c r="H23" s="19"/>
      <c r="K23" s="19"/>
    </row>
    <row r="24" spans="1:11" x14ac:dyDescent="0.25">
      <c r="A24" s="1" t="s">
        <v>44</v>
      </c>
      <c r="B24" s="2" t="s">
        <v>5</v>
      </c>
      <c r="C24" s="16">
        <v>8141</v>
      </c>
      <c r="D24" s="17" t="s">
        <v>45</v>
      </c>
      <c r="E24" s="10">
        <v>3.8282793643737299E-3</v>
      </c>
      <c r="F24" s="20"/>
      <c r="G24" s="19"/>
      <c r="H24" s="19"/>
      <c r="K24" s="19"/>
    </row>
    <row r="25" spans="1:11" x14ac:dyDescent="0.25">
      <c r="A25" s="1" t="s">
        <v>18</v>
      </c>
      <c r="B25" s="2" t="s">
        <v>5</v>
      </c>
      <c r="C25" s="16">
        <v>12972</v>
      </c>
      <c r="D25" s="17" t="s">
        <v>19</v>
      </c>
      <c r="E25" s="10">
        <v>1.9928040164060599E-2</v>
      </c>
      <c r="F25" s="20"/>
      <c r="G25" s="19"/>
      <c r="H25" s="19"/>
      <c r="K25" s="19"/>
    </row>
    <row r="26" spans="1:11" x14ac:dyDescent="0.25">
      <c r="A26" s="1" t="s">
        <v>63</v>
      </c>
      <c r="B26" s="2" t="s">
        <v>5</v>
      </c>
      <c r="C26" s="16">
        <v>23983</v>
      </c>
      <c r="D26" s="17" t="s">
        <v>64</v>
      </c>
      <c r="E26" s="10">
        <v>2.10182430441785E-2</v>
      </c>
      <c r="F26" s="20"/>
      <c r="G26" s="19"/>
      <c r="H26" s="19"/>
      <c r="K26" s="19"/>
    </row>
    <row r="27" spans="1:11" x14ac:dyDescent="0.25">
      <c r="A27" s="1" t="s">
        <v>46</v>
      </c>
      <c r="B27" s="2" t="s">
        <v>5</v>
      </c>
      <c r="C27" s="16">
        <v>49585</v>
      </c>
      <c r="D27" s="17" t="s">
        <v>47</v>
      </c>
      <c r="E27" s="10">
        <v>1.9802844620867399E-2</v>
      </c>
      <c r="F27" s="20"/>
      <c r="G27" s="19"/>
      <c r="H27" s="19"/>
      <c r="K27" s="19"/>
    </row>
    <row r="28" spans="1:11" x14ac:dyDescent="0.25">
      <c r="A28" s="1" t="s">
        <v>79</v>
      </c>
      <c r="B28" s="2" t="s">
        <v>5</v>
      </c>
      <c r="C28" s="16">
        <v>7652</v>
      </c>
      <c r="D28" s="17" t="s">
        <v>80</v>
      </c>
      <c r="E28" s="10">
        <v>1.5294887070254201E-3</v>
      </c>
      <c r="F28" s="20"/>
      <c r="G28" s="19"/>
      <c r="H28" s="19"/>
      <c r="K28" s="19"/>
    </row>
    <row r="29" spans="1:11" x14ac:dyDescent="0.25">
      <c r="A29" s="1" t="s">
        <v>81</v>
      </c>
      <c r="B29" s="2" t="s">
        <v>5</v>
      </c>
      <c r="C29" s="16">
        <v>9321</v>
      </c>
      <c r="D29" s="17" t="s">
        <v>82</v>
      </c>
      <c r="E29" s="10">
        <v>5.8292775096518597E-3</v>
      </c>
      <c r="F29" s="20"/>
      <c r="G29" s="19"/>
      <c r="H29" s="19"/>
      <c r="K29" s="19"/>
    </row>
    <row r="30" spans="1:11" x14ac:dyDescent="0.25">
      <c r="A30" s="1" t="s">
        <v>16</v>
      </c>
      <c r="B30" s="2" t="s">
        <v>5</v>
      </c>
      <c r="C30" s="16">
        <v>2943</v>
      </c>
      <c r="D30" s="17" t="s">
        <v>17</v>
      </c>
      <c r="E30" s="10">
        <v>5.9402867102315701E-3</v>
      </c>
      <c r="F30" s="20"/>
      <c r="G30" s="19"/>
      <c r="H30" s="19"/>
      <c r="K30" s="19"/>
    </row>
    <row r="31" spans="1:11" x14ac:dyDescent="0.25">
      <c r="A31" s="1" t="s">
        <v>55</v>
      </c>
      <c r="B31" s="2" t="s">
        <v>5</v>
      </c>
      <c r="C31" s="16">
        <v>394868</v>
      </c>
      <c r="D31" s="17" t="s">
        <v>56</v>
      </c>
      <c r="E31" s="10">
        <v>2.0129614272595103E-2</v>
      </c>
      <c r="F31" s="20"/>
      <c r="G31" s="19"/>
      <c r="H31" s="19"/>
      <c r="K31" s="19"/>
    </row>
    <row r="32" spans="1:11" x14ac:dyDescent="0.25">
      <c r="A32" s="1" t="s">
        <v>24</v>
      </c>
      <c r="B32" s="2" t="s">
        <v>5</v>
      </c>
      <c r="C32" s="16">
        <v>59984</v>
      </c>
      <c r="D32" s="17" t="s">
        <v>25</v>
      </c>
      <c r="E32" s="10">
        <v>2.0258384914056401E-2</v>
      </c>
      <c r="F32" s="20"/>
      <c r="G32" s="19"/>
      <c r="H32" s="19"/>
      <c r="K32" s="19"/>
    </row>
    <row r="33" spans="1:11" x14ac:dyDescent="0.25">
      <c r="A33" s="1" t="s">
        <v>83</v>
      </c>
      <c r="B33" s="2" t="s">
        <v>5</v>
      </c>
      <c r="C33" s="16">
        <v>42518</v>
      </c>
      <c r="D33" s="17" t="s">
        <v>84</v>
      </c>
      <c r="E33" s="10">
        <v>2.0104540337601801E-2</v>
      </c>
      <c r="F33" s="20"/>
      <c r="G33" s="19"/>
      <c r="H33" s="19"/>
      <c r="K33" s="19"/>
    </row>
    <row r="34" spans="1:11" x14ac:dyDescent="0.25">
      <c r="A34" s="1" t="s">
        <v>36</v>
      </c>
      <c r="B34" s="2" t="s">
        <v>5</v>
      </c>
      <c r="C34" s="16">
        <v>50083</v>
      </c>
      <c r="D34" s="17" t="s">
        <v>37</v>
      </c>
      <c r="E34" s="10">
        <v>5.6566278070675304E-2</v>
      </c>
      <c r="F34" s="20"/>
      <c r="G34" s="19"/>
      <c r="H34" s="19"/>
      <c r="K34" s="19"/>
    </row>
    <row r="35" spans="1:11" x14ac:dyDescent="0.25">
      <c r="A35" s="1" t="s">
        <v>57</v>
      </c>
      <c r="B35" s="2" t="s">
        <v>5</v>
      </c>
      <c r="C35" s="16">
        <v>26454</v>
      </c>
      <c r="D35" s="17" t="s">
        <v>48</v>
      </c>
      <c r="E35" s="10">
        <v>1.9905231112536E-2</v>
      </c>
      <c r="F35" s="20"/>
      <c r="G35" s="19"/>
      <c r="H35" s="19"/>
      <c r="K35" s="19"/>
    </row>
    <row r="36" spans="1:11" x14ac:dyDescent="0.25">
      <c r="A36" s="1" t="s">
        <v>58</v>
      </c>
      <c r="B36" s="2" t="s">
        <v>5</v>
      </c>
      <c r="C36" s="16">
        <v>7131</v>
      </c>
      <c r="D36" s="17" t="s">
        <v>8</v>
      </c>
      <c r="E36" s="10">
        <v>8.06245898210293E-3</v>
      </c>
      <c r="F36" s="20"/>
      <c r="G36" s="19"/>
      <c r="H36" s="19"/>
      <c r="K36" s="19"/>
    </row>
    <row r="37" spans="1:11" x14ac:dyDescent="0.25">
      <c r="B37" s="2"/>
      <c r="C37" s="9"/>
      <c r="D37" s="2"/>
      <c r="E37" s="10"/>
      <c r="F37" s="20"/>
    </row>
    <row r="38" spans="1:11" x14ac:dyDescent="0.25">
      <c r="A38" s="1" t="s">
        <v>85</v>
      </c>
      <c r="B38" s="2" t="s">
        <v>7</v>
      </c>
      <c r="C38" s="9">
        <v>-6738</v>
      </c>
      <c r="D38" s="11" t="s">
        <v>86</v>
      </c>
      <c r="E38" s="10">
        <v>-1.01601286116474E-2</v>
      </c>
      <c r="F38" s="20"/>
      <c r="G38" s="10"/>
      <c r="H38" s="19"/>
      <c r="K38" s="19"/>
    </row>
    <row r="39" spans="1:11" x14ac:dyDescent="0.25">
      <c r="A39" s="1" t="s">
        <v>38</v>
      </c>
      <c r="B39" s="2" t="s">
        <v>7</v>
      </c>
      <c r="C39" s="9">
        <v>-3528</v>
      </c>
      <c r="D39" s="11" t="s">
        <v>39</v>
      </c>
      <c r="E39" s="10">
        <v>-9.8142498509520299E-3</v>
      </c>
      <c r="F39" s="20"/>
      <c r="G39" s="10"/>
      <c r="H39" s="19"/>
      <c r="K39" s="19"/>
    </row>
    <row r="40" spans="1:11" x14ac:dyDescent="0.25">
      <c r="A40" s="1" t="s">
        <v>65</v>
      </c>
      <c r="B40" s="2" t="s">
        <v>7</v>
      </c>
      <c r="C40" s="9">
        <v>-3423</v>
      </c>
      <c r="D40" s="11" t="s">
        <v>66</v>
      </c>
      <c r="E40" s="10">
        <v>-5.0114752438133008E-3</v>
      </c>
      <c r="F40" s="20"/>
      <c r="G40" s="10"/>
      <c r="H40" s="19"/>
      <c r="K40" s="19"/>
    </row>
    <row r="41" spans="1:11" x14ac:dyDescent="0.25">
      <c r="A41" s="1" t="s">
        <v>87</v>
      </c>
      <c r="B41" s="2" t="s">
        <v>7</v>
      </c>
      <c r="C41" s="9">
        <v>-8058</v>
      </c>
      <c r="D41" s="11" t="s">
        <v>88</v>
      </c>
      <c r="E41" s="10">
        <v>-9.8273163663061009E-3</v>
      </c>
      <c r="F41" s="20"/>
      <c r="G41" s="10"/>
      <c r="H41" s="19"/>
      <c r="K41" s="19"/>
    </row>
    <row r="42" spans="1:11" x14ac:dyDescent="0.25">
      <c r="A42" s="1" t="s">
        <v>59</v>
      </c>
      <c r="B42" s="2" t="s">
        <v>7</v>
      </c>
      <c r="C42" s="9">
        <v>-6981</v>
      </c>
      <c r="D42" s="11" t="s">
        <v>60</v>
      </c>
      <c r="E42" s="10">
        <v>-2.4947774637840599E-3</v>
      </c>
      <c r="F42" s="20"/>
      <c r="G42" s="10"/>
      <c r="H42" s="19"/>
      <c r="K42" s="19"/>
    </row>
    <row r="43" spans="1:11" x14ac:dyDescent="0.25">
      <c r="A43" s="1" t="s">
        <v>30</v>
      </c>
      <c r="B43" s="2" t="s">
        <v>7</v>
      </c>
      <c r="C43" s="9">
        <v>-18835</v>
      </c>
      <c r="D43" s="11" t="s">
        <v>31</v>
      </c>
      <c r="E43" s="10">
        <v>-4.2130005644474998E-3</v>
      </c>
      <c r="F43" s="20"/>
      <c r="G43" s="10"/>
      <c r="H43" s="19"/>
      <c r="K43" s="19"/>
    </row>
    <row r="44" spans="1:11" x14ac:dyDescent="0.25">
      <c r="A44" s="1" t="s">
        <v>89</v>
      </c>
      <c r="B44" s="2" t="s">
        <v>7</v>
      </c>
      <c r="C44" s="9">
        <v>-5584</v>
      </c>
      <c r="D44" s="11" t="s">
        <v>90</v>
      </c>
      <c r="E44" s="10">
        <v>-4.79059370595682E-3</v>
      </c>
      <c r="F44" s="20"/>
      <c r="G44" s="10"/>
      <c r="H44" s="19"/>
      <c r="K44" s="19"/>
    </row>
    <row r="45" spans="1:11" x14ac:dyDescent="0.25">
      <c r="A45" s="1" t="s">
        <v>42</v>
      </c>
      <c r="B45" s="2" t="s">
        <v>7</v>
      </c>
      <c r="C45" s="12">
        <v>-2769</v>
      </c>
      <c r="D45" s="11" t="s">
        <v>43</v>
      </c>
      <c r="E45" s="10">
        <v>-7.5098384696485696E-3</v>
      </c>
      <c r="F45" s="20"/>
      <c r="G45" s="10"/>
      <c r="H45" s="19"/>
      <c r="K45" s="19"/>
    </row>
    <row r="46" spans="1:11" x14ac:dyDescent="0.25">
      <c r="A46" s="1" t="s">
        <v>91</v>
      </c>
      <c r="B46" s="2" t="s">
        <v>7</v>
      </c>
      <c r="C46" s="12">
        <v>-6723</v>
      </c>
      <c r="D46" s="11" t="s">
        <v>92</v>
      </c>
      <c r="E46" s="10">
        <v>-6.2809723386601903E-3</v>
      </c>
      <c r="F46" s="20"/>
      <c r="G46" s="10"/>
      <c r="H46" s="19"/>
      <c r="K46" s="19"/>
    </row>
    <row r="47" spans="1:11" x14ac:dyDescent="0.25">
      <c r="A47" s="1" t="s">
        <v>93</v>
      </c>
      <c r="B47" s="2" t="s">
        <v>7</v>
      </c>
      <c r="C47" s="12">
        <v>-24186</v>
      </c>
      <c r="D47" s="11" t="s">
        <v>94</v>
      </c>
      <c r="E47" s="10">
        <v>-5.0180049122170403E-2</v>
      </c>
      <c r="F47" s="20"/>
      <c r="G47" s="10"/>
      <c r="H47" s="19"/>
      <c r="K47" s="19"/>
    </row>
    <row r="48" spans="1:11" x14ac:dyDescent="0.25">
      <c r="A48" s="1" t="s">
        <v>95</v>
      </c>
      <c r="B48" s="2" t="s">
        <v>7</v>
      </c>
      <c r="C48" s="12">
        <v>-3138</v>
      </c>
      <c r="D48" s="11" t="s">
        <v>96</v>
      </c>
      <c r="E48" s="10">
        <v>-5.0618834661600599E-3</v>
      </c>
      <c r="F48" s="20"/>
      <c r="G48" s="10"/>
      <c r="H48" s="19"/>
      <c r="K48" s="19"/>
    </row>
    <row r="49" spans="2:5" x14ac:dyDescent="0.25">
      <c r="B49" s="2"/>
      <c r="D49" s="11"/>
      <c r="E49" s="18"/>
    </row>
    <row r="50" spans="2:5" x14ac:dyDescent="0.25">
      <c r="D50" s="13" t="s">
        <v>9</v>
      </c>
      <c r="E50" s="14">
        <f>SUM($E$5:$E$36)</f>
        <v>0.53042648629042222</v>
      </c>
    </row>
    <row r="51" spans="2:5" x14ac:dyDescent="0.25">
      <c r="D51" s="4" t="s">
        <v>10</v>
      </c>
      <c r="E51" s="14">
        <f>SUM($E$38:$E$48)</f>
        <v>-0.11534428520354643</v>
      </c>
    </row>
    <row r="52" spans="2:5" x14ac:dyDescent="0.25">
      <c r="E52" s="14"/>
    </row>
    <row r="53" spans="2:5" x14ac:dyDescent="0.25">
      <c r="D53" s="4" t="s">
        <v>11</v>
      </c>
      <c r="E53" s="14">
        <f>E50-E51</f>
        <v>0.64577077149396866</v>
      </c>
    </row>
    <row r="54" spans="2:5" x14ac:dyDescent="0.25">
      <c r="D54" s="4" t="s">
        <v>12</v>
      </c>
      <c r="E54" s="14">
        <f>E50+E51</f>
        <v>0.41508220108687577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F3YDAFZHMMYT-1975956571-120534</_dlc_DocId>
    <_dlc_DocIdUrl xmlns="3264c78b-7e35-4850-b4d6-a6db1481973c">
      <Url>https://heptagoncapital.sharepoint.com/sites/Support Team/_layouts/15/DocIdRedir.aspx?ID=F3YDAFZHMMYT-1975956571-120534</Url>
      <Description>F3YDAFZHMMYT-1975956571-120534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626033-F748-4C87-9C44-7962722E6961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2.xml><?xml version="1.0" encoding="utf-8"?>
<ds:datastoreItem xmlns:ds="http://schemas.openxmlformats.org/officeDocument/2006/customXml" ds:itemID="{BFC66557-EA0F-49BC-A466-BC314FB8EB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4D9F79-0CBD-4D64-8C3D-B76B7BE7B82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0D6166B-F55D-49F7-8D13-4CA8D1ADEF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Mathias Bartolo</cp:lastModifiedBy>
  <dcterms:created xsi:type="dcterms:W3CDTF">2023-11-08T18:00:37Z</dcterms:created>
  <dcterms:modified xsi:type="dcterms:W3CDTF">2025-05-06T09:10:45Z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Kopernik UCITS Holdings v1_0.xlsx</vt:lpwstr>
  </property>
  <property fmtid="{D5CDD505-2E9C-101B-9397-08002B2CF9AE}" pid="3" name="{DLPP_Investment Manager List}">
    <vt:lpwstr>Kopernik</vt:lpwstr>
  </property>
  <property fmtid="{D5CDD505-2E9C-101B-9397-08002B2CF9AE}" pid="4" name="{DLPP_Fund Name}">
    <vt:lpwstr>Kopernik Global All-Cap</vt:lpwstr>
  </property>
  <property fmtid="{D5CDD505-2E9C-101B-9397-08002B2CF9AE}" pid="5" name="{DLP_ParentFolder}">
    <vt:lpwstr>5782B546-270D-492F-A055-44AAE6C11E54</vt:lpwstr>
  </property>
  <property fmtid="{D5CDD505-2E9C-101B-9397-08002B2CF9AE}" pid="6" name="{DLP_VersionID}">
    <vt:lpwstr>1</vt:lpwstr>
  </property>
  <property fmtid="{D5CDD505-2E9C-101B-9397-08002B2CF9AE}" pid="7" name="MediaServiceImageTags">
    <vt:lpwstr/>
  </property>
  <property fmtid="{D5CDD505-2E9C-101B-9397-08002B2CF9AE}" pid="8" name="ContentTypeId">
    <vt:lpwstr>0x01010081743A0D6EFAF949A2FC08346B34FB70</vt:lpwstr>
  </property>
  <property fmtid="{D5CDD505-2E9C-101B-9397-08002B2CF9AE}" pid="9" name="{DLP_Owner}">
    <vt:lpwstr>cssadmin</vt:lpwstr>
  </property>
  <property fmtid="{D5CDD505-2E9C-101B-9397-08002B2CF9AE}" pid="10" name="{DLPP_Document Type}">
    <vt:lpwstr>Periodic Update</vt:lpwstr>
  </property>
  <property fmtid="{D5CDD505-2E9C-101B-9397-08002B2CF9AE}" pid="11" name="{DLP_ObjectID}">
    <vt:lpwstr>6F25AB3222BE491C8086F08812CD03F1</vt:lpwstr>
  </property>
  <property fmtid="{D5CDD505-2E9C-101B-9397-08002B2CF9AE}" pid="12" name="{DLP_CreatedOn}">
    <vt:lpwstr>05/02/2014 11:23:40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</vt:lpwstr>
  </property>
  <property fmtid="{D5CDD505-2E9C-101B-9397-08002B2CF9AE}" pid="15" name="_dlc_DocIdItemGuid">
    <vt:lpwstr>b72c0d22-9ffe-4578-ad5c-42e99ce47bb1</vt:lpwstr>
  </property>
  <property fmtid="{D5CDD505-2E9C-101B-9397-08002B2CF9AE}" pid="16" name="{DLP_Description}">
    <vt:lpwstr>UCITS Holding</vt:lpwstr>
  </property>
  <property fmtid="{D5CDD505-2E9C-101B-9397-08002B2CF9AE}" pid="17" name="{DLP_Path}">
    <vt:lpwstr>Heptagon Capital\Documents\2. Products\2. External Products\Kopernik\Periodic Updates\</vt:lpwstr>
  </property>
  <property fmtid="{D5CDD505-2E9C-101B-9397-08002B2CF9AE}" pid="18" name="{DLP_VersionNotes}">
    <vt:lpwstr>August 2014</vt:lpwstr>
  </property>
  <property fmtid="{D5CDD505-2E9C-101B-9397-08002B2CF9AE}" pid="19" name="AuthorIds_UIVersion_1536">
    <vt:lpwstr>39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AuthorIds_UIVersion_3584">
    <vt:lpwstr>39</vt:lpwstr>
  </property>
  <property fmtid="{D5CDD505-2E9C-101B-9397-08002B2CF9AE}" pid="23" name="Tamale DocumentID">
    <vt:lpwstr>5d888fcee67140fdbde2d82157fde2ed</vt:lpwstr>
  </property>
  <property fmtid="{D5CDD505-2E9C-101B-9397-08002B2CF9AE}" pid="24" name="{DLP_CreatedBy}">
    <vt:lpwstr>cssadmin</vt:lpwstr>
  </property>
</Properties>
</file>