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ptagoncapital.sharepoint.com/sites/Support Team/Marketing Support/UCITS Month End/Website Upload - Lag Month End Holdings/"/>
    </mc:Choice>
  </mc:AlternateContent>
  <xr:revisionPtr revIDLastSave="8" documentId="8_{61644F93-8D62-4F63-8DB7-A8BBF4E04E2A}" xr6:coauthVersionLast="47" xr6:coauthVersionMax="47" xr10:uidLastSave="{15A09FC5-07DD-48AA-9DD1-C4F411E15B29}"/>
  <bookViews>
    <workbookView xWindow="28680" yWindow="-120" windowWidth="29040" windowHeight="15720" xr2:uid="{C9F5B226-B5BE-4CD3-88F8-03FA9DDCFEA3}"/>
  </bookViews>
  <sheets>
    <sheet name="Dec 23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3" i="5" l="1"/>
  <c r="E82" i="5"/>
  <c r="E85" i="5" s="1"/>
  <c r="E86" i="5" l="1"/>
</calcChain>
</file>

<file path=xl/sharedStrings.xml><?xml version="1.0" encoding="utf-8"?>
<sst xmlns="http://schemas.openxmlformats.org/spreadsheetml/2006/main" count="232" uniqueCount="159">
  <si>
    <t>Security Name</t>
  </si>
  <si>
    <t>Position Side</t>
  </si>
  <si>
    <t>Quantity</t>
  </si>
  <si>
    <t>ISIN</t>
  </si>
  <si>
    <t>Weight</t>
  </si>
  <si>
    <t>Long</t>
  </si>
  <si>
    <t>US2674751019</t>
  </si>
  <si>
    <t>Elastic NV</t>
  </si>
  <si>
    <t>NL0013056914</t>
  </si>
  <si>
    <t>US29978A1043</t>
  </si>
  <si>
    <t>US49446R1095</t>
  </si>
  <si>
    <t>US5582561032</t>
  </si>
  <si>
    <t>US91879Q1094</t>
  </si>
  <si>
    <t>US72352L1061</t>
  </si>
  <si>
    <t>US7005171050</t>
  </si>
  <si>
    <t>US81730H1095</t>
  </si>
  <si>
    <t>Short</t>
  </si>
  <si>
    <t>YETI Holdings, Inc.</t>
  </si>
  <si>
    <t>US98585X1046</t>
  </si>
  <si>
    <t>Zoom Video Communications, Inc. Class A</t>
  </si>
  <si>
    <t>US98980L1017</t>
  </si>
  <si>
    <t>Long Exposure:</t>
  </si>
  <si>
    <t>Short Exposure:</t>
  </si>
  <si>
    <t>Gross Exposure:</t>
  </si>
  <si>
    <t>Net Exposure:</t>
  </si>
  <si>
    <t>US7707001027</t>
  </si>
  <si>
    <t>US60937P1066</t>
  </si>
  <si>
    <t>US57142B1044</t>
  </si>
  <si>
    <t>US8969452015</t>
  </si>
  <si>
    <t>US0231351067</t>
  </si>
  <si>
    <t>US2193501051</t>
  </si>
  <si>
    <t>US52603B1070</t>
  </si>
  <si>
    <t>US83200N1037</t>
  </si>
  <si>
    <t>Alteryx, Inc. Class A</t>
  </si>
  <si>
    <t>US02156B1035</t>
  </si>
  <si>
    <t>Amazon.com, Inc.</t>
  </si>
  <si>
    <t>Block, Inc. Class A</t>
  </si>
  <si>
    <t>US8522341036</t>
  </si>
  <si>
    <t>Confluent Inc Class A</t>
  </si>
  <si>
    <t>US20717M1036</t>
  </si>
  <si>
    <t>Corning Inc</t>
  </si>
  <si>
    <t>Dycom Industries, Inc.</t>
  </si>
  <si>
    <t>Everbridge, Inc.</t>
  </si>
  <si>
    <t>Healthcare Realty Trust Incorporated Class A</t>
  </si>
  <si>
    <t>US42226K1051</t>
  </si>
  <si>
    <t>Kimco Realty Corporation</t>
  </si>
  <si>
    <t>LendingTree, Inc.</t>
  </si>
  <si>
    <t>Madison Square Garden Entertainment Corp.</t>
  </si>
  <si>
    <t>Marqeta, Inc. Class A</t>
  </si>
  <si>
    <t>MongoDB, Inc. Class A</t>
  </si>
  <si>
    <t>Park Hotels &amp; Resorts, Inc.</t>
  </si>
  <si>
    <t>Pinterest, Inc. Class A</t>
  </si>
  <si>
    <t>RH</t>
  </si>
  <si>
    <t>US74967X1037</t>
  </si>
  <si>
    <t>Robinhood Markets, Inc. Class A</t>
  </si>
  <si>
    <t>SentinelOne, Inc. Class A</t>
  </si>
  <si>
    <t>TKO Group Holdings, Inc. Class A</t>
  </si>
  <si>
    <t>US87256C1018</t>
  </si>
  <si>
    <t>TripAdvisor, Inc.</t>
  </si>
  <si>
    <t>Vail Resorts, Inc.</t>
  </si>
  <si>
    <t>Accenture Plc Class A</t>
  </si>
  <si>
    <t>IE00B4BNMY34</t>
  </si>
  <si>
    <t>fuboTV Inc.</t>
  </si>
  <si>
    <t>US35953D1046</t>
  </si>
  <si>
    <t>Microchip Technology Incorporated</t>
  </si>
  <si>
    <t>US5950171042</t>
  </si>
  <si>
    <t>monday.com Ltd.</t>
  </si>
  <si>
    <t>IL0011762130</t>
  </si>
  <si>
    <t>NVIDIA Corporation</t>
  </si>
  <si>
    <t>US67066G1040</t>
  </si>
  <si>
    <t>ON Semiconductor Corporation</t>
  </si>
  <si>
    <t>US6821891057</t>
  </si>
  <si>
    <t>Otis Worldwide Corporation</t>
  </si>
  <si>
    <t>US68902V1070</t>
  </si>
  <si>
    <t>QUALCOMM Incorporated</t>
  </si>
  <si>
    <t>US7475251036</t>
  </si>
  <si>
    <t>Red Rock Resorts, Inc. Class A</t>
  </si>
  <si>
    <t>US75700L1089</t>
  </si>
  <si>
    <t>Smartsheet, Inc. Class A</t>
  </si>
  <si>
    <t>Alexandria Real Estate Equities, Inc.</t>
  </si>
  <si>
    <t>US0152711091</t>
  </si>
  <si>
    <t>Apple Inc.</t>
  </si>
  <si>
    <t>US0378331005</t>
  </si>
  <si>
    <t>Camden Property Trust</t>
  </si>
  <si>
    <t>US1331311027</t>
  </si>
  <si>
    <t>Crocs, Inc.</t>
  </si>
  <si>
    <t>US2270461096</t>
  </si>
  <si>
    <t>Essex Property Trust, Inc.</t>
  </si>
  <si>
    <t>US2971781057</t>
  </si>
  <si>
    <t>Meta Platforms Inc. Class A</t>
  </si>
  <si>
    <t>US30303M1027</t>
  </si>
  <si>
    <t>Oscar Health, Inc. Class A</t>
  </si>
  <si>
    <t>US6877931096</t>
  </si>
  <si>
    <t>Semtech Corporation</t>
  </si>
  <si>
    <t>US8168501018</t>
  </si>
  <si>
    <t>Shake Shack, Inc. Class A</t>
  </si>
  <si>
    <t>US8190471016</t>
  </si>
  <si>
    <t>SL Green Realty Corp.</t>
  </si>
  <si>
    <t>US78440X8873</t>
  </si>
  <si>
    <t>Sprinklr, Inc. Class A</t>
  </si>
  <si>
    <t>US85208T1079</t>
  </si>
  <si>
    <t>Unity Software, Inc.</t>
  </si>
  <si>
    <t>US91332U1016</t>
  </si>
  <si>
    <t>Unum Group</t>
  </si>
  <si>
    <t>US91529Y1064</t>
  </si>
  <si>
    <t>Asbury Automotive Group, Inc.</t>
  </si>
  <si>
    <t>US0434361046</t>
  </si>
  <si>
    <t>Check Point Software Technologies Ltd.</t>
  </si>
  <si>
    <t>IL0010824113</t>
  </si>
  <si>
    <t>Cisco Systems, Inc.</t>
  </si>
  <si>
    <t>US17275R1023</t>
  </si>
  <si>
    <t>Dick's Sporting Goods, Inc.</t>
  </si>
  <si>
    <t>US2533931026</t>
  </si>
  <si>
    <t>Dollar General Corporation</t>
  </si>
  <si>
    <t>US2566771059</t>
  </si>
  <si>
    <t>Estee Lauder Companies Inc. Class A</t>
  </si>
  <si>
    <t>US5184391044</t>
  </si>
  <si>
    <t>Federal Realty Investment Trust</t>
  </si>
  <si>
    <t>US3137451015</t>
  </si>
  <si>
    <t>Freeport-McMoRan, Inc.</t>
  </si>
  <si>
    <t>US35671D8570</t>
  </si>
  <si>
    <t>Gaming and Leisure Properties, Inc.</t>
  </si>
  <si>
    <t>US36467J1088</t>
  </si>
  <si>
    <t>Goldman Sachs Group, Inc.</t>
  </si>
  <si>
    <t>US38141G1040</t>
  </si>
  <si>
    <t>Johnson &amp; Johnson</t>
  </si>
  <si>
    <t>US4781601046</t>
  </si>
  <si>
    <t>Juniper Networks, Inc.</t>
  </si>
  <si>
    <t>US48203R1041</t>
  </si>
  <si>
    <t>MicroStrategy Incorporated Class A</t>
  </si>
  <si>
    <t>US5949724083</t>
  </si>
  <si>
    <t>Modine Manufacturing Company</t>
  </si>
  <si>
    <t>US6078281002</t>
  </si>
  <si>
    <t>Navient Corp</t>
  </si>
  <si>
    <t>US63938C1080</t>
  </si>
  <si>
    <t>Nucor Corporation</t>
  </si>
  <si>
    <t>US6703461052</t>
  </si>
  <si>
    <t>Oracle Corporation</t>
  </si>
  <si>
    <t>US68389X1054</t>
  </si>
  <si>
    <t>Pinnacle Financial Partners, Inc.</t>
  </si>
  <si>
    <t>US72346Q1040</t>
  </si>
  <si>
    <t>Regency Centers Corporation</t>
  </si>
  <si>
    <t>US7588491032</t>
  </si>
  <si>
    <t>Shutterstock, Inc.</t>
  </si>
  <si>
    <t>US8256901005</t>
  </si>
  <si>
    <t>Simon Property Group, Inc.</t>
  </si>
  <si>
    <t>US8288061091</t>
  </si>
  <si>
    <t>Snowflake, Inc. Class A</t>
  </si>
  <si>
    <t>US8334451098</t>
  </si>
  <si>
    <t>Steel Dynamics, Inc.</t>
  </si>
  <si>
    <t>US8581191009</t>
  </si>
  <si>
    <t>Texas Roadhouse, Inc.</t>
  </si>
  <si>
    <t>US8826811098</t>
  </si>
  <si>
    <t>Ulta Beauty Inc.</t>
  </si>
  <si>
    <t>US90384S3031</t>
  </si>
  <si>
    <t>Vornado Realty Trust</t>
  </si>
  <si>
    <t>US9290421091</t>
  </si>
  <si>
    <t>Morgan Stanley Basket iShares Russell 2000</t>
  </si>
  <si>
    <t>Morgan Stanley Basket S&amp;P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</si>
</sst>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3"/>
    <xf numFmtId="0" fontId="1" fillId="0" borderId="0" xfId="3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0" borderId="0" xfId="3" applyAlignment="1">
      <alignment horizontal="left"/>
    </xf>
    <xf numFmtId="10" fontId="1" fillId="0" borderId="0" xfId="3" applyNumberFormat="1" applyAlignment="1">
      <alignment horizontal="center"/>
    </xf>
    <xf numFmtId="166" fontId="3" fillId="0" borderId="0" xfId="3" applyNumberFormat="1" applyFont="1" applyAlignment="1">
      <alignment horizontal="center"/>
    </xf>
    <xf numFmtId="10" fontId="2" fillId="0" borderId="0" xfId="3" applyNumberFormat="1" applyFont="1" applyAlignment="1">
      <alignment horizontal="center"/>
    </xf>
    <xf numFmtId="165" fontId="2" fillId="0" borderId="0" xfId="3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65" fontId="4" fillId="0" borderId="0" xfId="1" applyNumberFormat="1" applyFont="1" applyFill="1" applyAlignment="1">
      <alignment horizontal="center"/>
    </xf>
    <xf numFmtId="10" fontId="0" fillId="0" borderId="0" xfId="2" applyNumberFormat="1" applyFont="1" applyAlignment="1">
      <alignment horizontal="center"/>
    </xf>
    <xf numFmtId="0" fontId="1" fillId="0" borderId="0" xfId="3" applyAlignment="1">
      <alignment horizontal="center" vertical="center"/>
    </xf>
    <xf numFmtId="165" fontId="1" fillId="0" borderId="0" xfId="3" applyNumberFormat="1" applyAlignment="1">
      <alignment horizontal="center"/>
    </xf>
    <xf numFmtId="0" fontId="1" fillId="0" borderId="0" xfId="1" applyNumberFormat="1" applyFont="1" applyFill="1" applyAlignment="1">
      <alignment horizontal="left" vertical="center"/>
    </xf>
  </cellXfs>
  <cellStyles count="5">
    <cellStyle name="Comma" xfId="1" builtinId="3"/>
    <cellStyle name="Comma 12 2 2" xfId="4" xr:uid="{48C3A0FB-51C9-497B-BB62-41CA99C6232C}"/>
    <cellStyle name="Normal" xfId="0" builtinId="0"/>
    <cellStyle name="Normal 10 2_2615" xfId="3" xr:uid="{D67FB16F-B419-4E85-9959-C442741CE17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990A0-21FB-48A9-AE07-606FA5BD4FAC}">
  <dimension ref="A1:E86"/>
  <sheetViews>
    <sheetView tabSelected="1" topLeftCell="A45" zoomScale="85" zoomScaleNormal="85" workbookViewId="0">
      <selection activeCell="B89" sqref="B89"/>
    </sheetView>
  </sheetViews>
  <sheetFormatPr defaultRowHeight="15" x14ac:dyDescent="0.25"/>
  <cols>
    <col min="1" max="1" width="44.28515625" style="1" bestFit="1" customWidth="1"/>
    <col min="2" max="2" width="16.85546875" style="1" bestFit="1" customWidth="1"/>
    <col min="3" max="3" width="13" style="13" bestFit="1" customWidth="1"/>
    <col min="4" max="4" width="17.85546875" style="4" bestFit="1" customWidth="1"/>
    <col min="5" max="5" width="15.85546875" style="1" bestFit="1" customWidth="1"/>
  </cols>
  <sheetData>
    <row r="1" spans="1:5" x14ac:dyDescent="0.25">
      <c r="B1" s="2"/>
      <c r="C1" s="3"/>
      <c r="E1" s="5"/>
    </row>
    <row r="2" spans="1:5" ht="15.75" x14ac:dyDescent="0.25">
      <c r="A2" s="6">
        <v>45289</v>
      </c>
      <c r="B2" s="2"/>
      <c r="C2" s="3"/>
      <c r="E2" s="5"/>
    </row>
    <row r="3" spans="1:5" x14ac:dyDescent="0.25">
      <c r="B3" s="2"/>
      <c r="C3" s="3"/>
      <c r="E3" s="5"/>
    </row>
    <row r="4" spans="1:5" x14ac:dyDescent="0.25">
      <c r="A4" s="7" t="s">
        <v>0</v>
      </c>
      <c r="B4" s="7" t="s">
        <v>1</v>
      </c>
      <c r="C4" s="8" t="s">
        <v>2</v>
      </c>
      <c r="D4" s="7" t="s">
        <v>3</v>
      </c>
      <c r="E4" s="9" t="s">
        <v>4</v>
      </c>
    </row>
    <row r="5" spans="1:5" x14ac:dyDescent="0.25">
      <c r="A5" s="1" t="s">
        <v>79</v>
      </c>
      <c r="B5" s="2" t="s">
        <v>5</v>
      </c>
      <c r="C5" s="10">
        <v>10291</v>
      </c>
      <c r="D5" s="2" t="s">
        <v>80</v>
      </c>
      <c r="E5" s="11">
        <v>1.3905063266567199E-2</v>
      </c>
    </row>
    <row r="6" spans="1:5" x14ac:dyDescent="0.25">
      <c r="A6" s="1" t="s">
        <v>33</v>
      </c>
      <c r="B6" s="2" t="s">
        <v>5</v>
      </c>
      <c r="C6" s="10">
        <v>39719</v>
      </c>
      <c r="D6" s="2" t="s">
        <v>34</v>
      </c>
      <c r="E6" s="11">
        <v>1.99650776154125E-2</v>
      </c>
    </row>
    <row r="7" spans="1:5" x14ac:dyDescent="0.25">
      <c r="A7" s="1" t="s">
        <v>35</v>
      </c>
      <c r="B7" s="2" t="s">
        <v>5</v>
      </c>
      <c r="C7" s="10">
        <v>14653</v>
      </c>
      <c r="D7" s="2" t="s">
        <v>29</v>
      </c>
      <c r="E7" s="11">
        <v>2.3729990936784202E-2</v>
      </c>
    </row>
    <row r="8" spans="1:5" x14ac:dyDescent="0.25">
      <c r="A8" s="1" t="s">
        <v>81</v>
      </c>
      <c r="B8" s="2" t="s">
        <v>5</v>
      </c>
      <c r="C8" s="10">
        <v>4822</v>
      </c>
      <c r="D8" s="2" t="s">
        <v>82</v>
      </c>
      <c r="E8" s="11">
        <v>9.8951986563060104E-3</v>
      </c>
    </row>
    <row r="9" spans="1:5" x14ac:dyDescent="0.25">
      <c r="A9" s="1" t="s">
        <v>36</v>
      </c>
      <c r="B9" s="2" t="s">
        <v>5</v>
      </c>
      <c r="C9" s="10">
        <v>12211</v>
      </c>
      <c r="D9" s="2" t="s">
        <v>37</v>
      </c>
      <c r="E9" s="11">
        <v>1.0067240643524E-2</v>
      </c>
    </row>
    <row r="10" spans="1:5" x14ac:dyDescent="0.25">
      <c r="A10" s="1" t="s">
        <v>83</v>
      </c>
      <c r="B10" s="2" t="s">
        <v>5</v>
      </c>
      <c r="C10" s="10">
        <v>3040</v>
      </c>
      <c r="D10" s="2" t="s">
        <v>84</v>
      </c>
      <c r="E10" s="11">
        <v>3.2171995180692099E-3</v>
      </c>
    </row>
    <row r="11" spans="1:5" x14ac:dyDescent="0.25">
      <c r="A11" s="1" t="s">
        <v>38</v>
      </c>
      <c r="B11" s="2" t="s">
        <v>5</v>
      </c>
      <c r="C11" s="10">
        <v>15735</v>
      </c>
      <c r="D11" s="2" t="s">
        <v>39</v>
      </c>
      <c r="E11" s="11">
        <v>3.9244744440579595E-3</v>
      </c>
    </row>
    <row r="12" spans="1:5" x14ac:dyDescent="0.25">
      <c r="A12" s="1" t="s">
        <v>40</v>
      </c>
      <c r="B12" s="2" t="s">
        <v>5</v>
      </c>
      <c r="C12" s="10">
        <v>31279</v>
      </c>
      <c r="D12" s="2" t="s">
        <v>30</v>
      </c>
      <c r="E12" s="11">
        <v>1.015170660521E-2</v>
      </c>
    </row>
    <row r="13" spans="1:5" x14ac:dyDescent="0.25">
      <c r="A13" s="1" t="s">
        <v>85</v>
      </c>
      <c r="B13" s="2" t="s">
        <v>5</v>
      </c>
      <c r="C13" s="10">
        <v>4895</v>
      </c>
      <c r="D13" s="2" t="s">
        <v>86</v>
      </c>
      <c r="E13" s="11">
        <v>4.8735448698291597E-3</v>
      </c>
    </row>
    <row r="14" spans="1:5" x14ac:dyDescent="0.25">
      <c r="A14" s="1" t="s">
        <v>41</v>
      </c>
      <c r="B14" s="2" t="s">
        <v>5</v>
      </c>
      <c r="C14" s="10">
        <v>8284</v>
      </c>
      <c r="D14" s="2" t="s">
        <v>6</v>
      </c>
      <c r="E14" s="11">
        <v>1.0161938938027399E-2</v>
      </c>
    </row>
    <row r="15" spans="1:5" x14ac:dyDescent="0.25">
      <c r="A15" s="1" t="s">
        <v>7</v>
      </c>
      <c r="B15" s="2" t="s">
        <v>5</v>
      </c>
      <c r="C15" s="10">
        <v>8381</v>
      </c>
      <c r="D15" s="2" t="s">
        <v>8</v>
      </c>
      <c r="E15" s="11">
        <v>1.00674308989805E-2</v>
      </c>
    </row>
    <row r="16" spans="1:5" x14ac:dyDescent="0.25">
      <c r="A16" s="1" t="s">
        <v>87</v>
      </c>
      <c r="B16" s="2" t="s">
        <v>5</v>
      </c>
      <c r="C16" s="10">
        <v>4899</v>
      </c>
      <c r="D16" s="2" t="s">
        <v>88</v>
      </c>
      <c r="E16" s="11">
        <v>1.2946516733448502E-2</v>
      </c>
    </row>
    <row r="17" spans="1:5" x14ac:dyDescent="0.25">
      <c r="A17" s="1" t="s">
        <v>42</v>
      </c>
      <c r="B17" s="2" t="s">
        <v>5</v>
      </c>
      <c r="C17" s="10">
        <v>78379</v>
      </c>
      <c r="D17" s="2" t="s">
        <v>9</v>
      </c>
      <c r="E17" s="11">
        <v>2.0308767968895598E-2</v>
      </c>
    </row>
    <row r="18" spans="1:5" x14ac:dyDescent="0.25">
      <c r="A18" s="1" t="s">
        <v>43</v>
      </c>
      <c r="B18" s="2" t="s">
        <v>5</v>
      </c>
      <c r="C18" s="10">
        <v>58216</v>
      </c>
      <c r="D18" s="2" t="s">
        <v>44</v>
      </c>
      <c r="E18" s="11">
        <v>1.0691202118891801E-2</v>
      </c>
    </row>
    <row r="19" spans="1:5" x14ac:dyDescent="0.25">
      <c r="A19" s="1" t="s">
        <v>45</v>
      </c>
      <c r="B19" s="2" t="s">
        <v>5</v>
      </c>
      <c r="C19" s="10">
        <v>103868</v>
      </c>
      <c r="D19" s="2" t="s">
        <v>10</v>
      </c>
      <c r="E19" s="11">
        <v>2.3591965239573801E-2</v>
      </c>
    </row>
    <row r="20" spans="1:5" x14ac:dyDescent="0.25">
      <c r="A20" s="1" t="s">
        <v>46</v>
      </c>
      <c r="B20" s="2" t="s">
        <v>5</v>
      </c>
      <c r="C20" s="10">
        <v>12208</v>
      </c>
      <c r="D20" s="2" t="s">
        <v>31</v>
      </c>
      <c r="E20" s="11">
        <v>3.9452326466828105E-3</v>
      </c>
    </row>
    <row r="21" spans="1:5" x14ac:dyDescent="0.25">
      <c r="A21" s="1" t="s">
        <v>47</v>
      </c>
      <c r="B21" s="2" t="s">
        <v>5</v>
      </c>
      <c r="C21" s="10">
        <v>2356</v>
      </c>
      <c r="D21" s="2" t="s">
        <v>11</v>
      </c>
      <c r="E21" s="11">
        <v>7.9829739980411495E-4</v>
      </c>
    </row>
    <row r="22" spans="1:5" x14ac:dyDescent="0.25">
      <c r="A22" s="1" t="s">
        <v>48</v>
      </c>
      <c r="B22" s="2" t="s">
        <v>5</v>
      </c>
      <c r="C22" s="10">
        <v>162333</v>
      </c>
      <c r="D22" s="2" t="s">
        <v>27</v>
      </c>
      <c r="E22" s="11">
        <v>1.2077057610944799E-2</v>
      </c>
    </row>
    <row r="23" spans="1:5" x14ac:dyDescent="0.25">
      <c r="A23" s="1" t="s">
        <v>89</v>
      </c>
      <c r="B23" s="2" t="s">
        <v>5</v>
      </c>
      <c r="C23" s="10">
        <v>6253</v>
      </c>
      <c r="D23" s="2" t="s">
        <v>90</v>
      </c>
      <c r="E23" s="11">
        <v>2.3590737372425997E-2</v>
      </c>
    </row>
    <row r="24" spans="1:5" x14ac:dyDescent="0.25">
      <c r="A24" s="1" t="s">
        <v>49</v>
      </c>
      <c r="B24" s="2" t="s">
        <v>5</v>
      </c>
      <c r="C24" s="10">
        <v>2227</v>
      </c>
      <c r="D24" s="2" t="s">
        <v>26</v>
      </c>
      <c r="E24" s="11">
        <v>9.70472246084602E-3</v>
      </c>
    </row>
    <row r="25" spans="1:5" x14ac:dyDescent="0.25">
      <c r="A25" s="1" t="s">
        <v>91</v>
      </c>
      <c r="B25" s="2" t="s">
        <v>5</v>
      </c>
      <c r="C25" s="10">
        <v>14391</v>
      </c>
      <c r="D25" s="2" t="s">
        <v>92</v>
      </c>
      <c r="E25" s="11">
        <v>1.40349531714809E-3</v>
      </c>
    </row>
    <row r="26" spans="1:5" x14ac:dyDescent="0.25">
      <c r="A26" s="1" t="s">
        <v>50</v>
      </c>
      <c r="B26" s="2" t="s">
        <v>5</v>
      </c>
      <c r="C26" s="10">
        <v>126127</v>
      </c>
      <c r="D26" s="2" t="s">
        <v>14</v>
      </c>
      <c r="E26" s="11">
        <v>2.05682999669939E-2</v>
      </c>
    </row>
    <row r="27" spans="1:5" x14ac:dyDescent="0.25">
      <c r="A27" s="1" t="s">
        <v>51</v>
      </c>
      <c r="B27" s="2" t="s">
        <v>5</v>
      </c>
      <c r="C27" s="10">
        <v>60504</v>
      </c>
      <c r="D27" s="2" t="s">
        <v>13</v>
      </c>
      <c r="E27" s="11">
        <v>2.3886579597750101E-2</v>
      </c>
    </row>
    <row r="28" spans="1:5" x14ac:dyDescent="0.25">
      <c r="A28" s="1" t="s">
        <v>52</v>
      </c>
      <c r="B28" s="2" t="s">
        <v>5</v>
      </c>
      <c r="C28" s="10">
        <v>5054</v>
      </c>
      <c r="D28" s="2" t="s">
        <v>53</v>
      </c>
      <c r="E28" s="11">
        <v>1.5701563471279302E-2</v>
      </c>
    </row>
    <row r="29" spans="1:5" x14ac:dyDescent="0.25">
      <c r="A29" s="1" t="s">
        <v>54</v>
      </c>
      <c r="B29" s="2" t="s">
        <v>5</v>
      </c>
      <c r="C29" s="10">
        <v>48083</v>
      </c>
      <c r="D29" s="2" t="s">
        <v>25</v>
      </c>
      <c r="E29" s="11">
        <v>6.5291986936329505E-3</v>
      </c>
    </row>
    <row r="30" spans="1:5" x14ac:dyDescent="0.25">
      <c r="A30" s="1" t="s">
        <v>93</v>
      </c>
      <c r="B30" s="2" t="s">
        <v>5</v>
      </c>
      <c r="C30" s="10">
        <v>34550</v>
      </c>
      <c r="D30" s="2" t="s">
        <v>94</v>
      </c>
      <c r="E30" s="11">
        <v>8.0684354700709497E-3</v>
      </c>
    </row>
    <row r="31" spans="1:5" x14ac:dyDescent="0.25">
      <c r="A31" s="1" t="s">
        <v>55</v>
      </c>
      <c r="B31" s="2" t="s">
        <v>5</v>
      </c>
      <c r="C31" s="10">
        <v>34032</v>
      </c>
      <c r="D31" s="2" t="s">
        <v>15</v>
      </c>
      <c r="E31" s="11">
        <v>9.9533776024599493E-3</v>
      </c>
    </row>
    <row r="32" spans="1:5" x14ac:dyDescent="0.25">
      <c r="A32" s="1" t="s">
        <v>95</v>
      </c>
      <c r="B32" s="2" t="s">
        <v>5</v>
      </c>
      <c r="C32" s="10">
        <v>13450</v>
      </c>
      <c r="D32" s="2" t="s">
        <v>96</v>
      </c>
      <c r="E32" s="11">
        <v>1.0625676647474901E-2</v>
      </c>
    </row>
    <row r="33" spans="1:5" x14ac:dyDescent="0.25">
      <c r="A33" s="1" t="s">
        <v>97</v>
      </c>
      <c r="B33" s="2" t="s">
        <v>5</v>
      </c>
      <c r="C33" s="10">
        <v>32382</v>
      </c>
      <c r="D33" s="2" t="s">
        <v>98</v>
      </c>
      <c r="E33" s="11">
        <v>1.5590234931335701E-2</v>
      </c>
    </row>
    <row r="34" spans="1:5" x14ac:dyDescent="0.25">
      <c r="A34" s="1" t="s">
        <v>99</v>
      </c>
      <c r="B34" s="2" t="s">
        <v>5</v>
      </c>
      <c r="C34" s="10">
        <v>149841</v>
      </c>
      <c r="D34" s="2" t="s">
        <v>100</v>
      </c>
      <c r="E34" s="11">
        <v>1.9228971260302E-2</v>
      </c>
    </row>
    <row r="35" spans="1:5" x14ac:dyDescent="0.25">
      <c r="A35" s="1" t="s">
        <v>56</v>
      </c>
      <c r="B35" s="2" t="s">
        <v>5</v>
      </c>
      <c r="C35" s="10">
        <v>27839</v>
      </c>
      <c r="D35" s="2" t="s">
        <v>57</v>
      </c>
      <c r="E35" s="11">
        <v>2.4206735937485999E-2</v>
      </c>
    </row>
    <row r="36" spans="1:5" x14ac:dyDescent="0.25">
      <c r="A36" s="1" t="s">
        <v>58</v>
      </c>
      <c r="B36" s="2" t="s">
        <v>5</v>
      </c>
      <c r="C36" s="10">
        <v>88454</v>
      </c>
      <c r="D36" s="2" t="s">
        <v>28</v>
      </c>
      <c r="E36" s="11">
        <v>2.0298334615466998E-2</v>
      </c>
    </row>
    <row r="37" spans="1:5" x14ac:dyDescent="0.25">
      <c r="A37" s="1" t="s">
        <v>101</v>
      </c>
      <c r="B37" s="2" t="s">
        <v>5</v>
      </c>
      <c r="C37" s="10">
        <v>22341</v>
      </c>
      <c r="D37" s="2" t="s">
        <v>102</v>
      </c>
      <c r="E37" s="11">
        <v>9.7368531434133005E-3</v>
      </c>
    </row>
    <row r="38" spans="1:5" x14ac:dyDescent="0.25">
      <c r="A38" s="1" t="s">
        <v>103</v>
      </c>
      <c r="B38" s="2" t="s">
        <v>5</v>
      </c>
      <c r="C38" s="10">
        <v>14368</v>
      </c>
      <c r="D38" s="2" t="s">
        <v>104</v>
      </c>
      <c r="E38" s="11">
        <v>6.9250956773071106E-3</v>
      </c>
    </row>
    <row r="39" spans="1:5" x14ac:dyDescent="0.25">
      <c r="A39" s="1" t="s">
        <v>59</v>
      </c>
      <c r="B39" s="2" t="s">
        <v>5</v>
      </c>
      <c r="C39" s="10">
        <v>1109</v>
      </c>
      <c r="D39" s="2" t="s">
        <v>12</v>
      </c>
      <c r="E39" s="11">
        <v>2.5232907573527201E-3</v>
      </c>
    </row>
    <row r="40" spans="1:5" x14ac:dyDescent="0.25">
      <c r="A40" s="1" t="s">
        <v>19</v>
      </c>
      <c r="B40" s="2" t="s">
        <v>5</v>
      </c>
      <c r="C40" s="10">
        <v>30855</v>
      </c>
      <c r="D40" s="2" t="s">
        <v>20</v>
      </c>
      <c r="E40" s="11">
        <v>2.3649052215334598E-2</v>
      </c>
    </row>
    <row r="41" spans="1:5" x14ac:dyDescent="0.25">
      <c r="B41" s="2"/>
      <c r="C41" s="10"/>
      <c r="D41" s="12"/>
      <c r="E41" s="11"/>
    </row>
    <row r="42" spans="1:5" x14ac:dyDescent="0.25">
      <c r="A42" s="1" t="s">
        <v>60</v>
      </c>
      <c r="B42" s="2" t="s">
        <v>16</v>
      </c>
      <c r="C42" s="10">
        <v>-2055</v>
      </c>
      <c r="D42" s="12" t="s">
        <v>61</v>
      </c>
      <c r="E42" s="11">
        <v>-7.6861078039940304E-3</v>
      </c>
    </row>
    <row r="43" spans="1:5" x14ac:dyDescent="0.25">
      <c r="A43" s="1" t="s">
        <v>105</v>
      </c>
      <c r="B43" s="2" t="s">
        <v>16</v>
      </c>
      <c r="C43" s="10">
        <v>-2104</v>
      </c>
      <c r="D43" s="12" t="s">
        <v>106</v>
      </c>
      <c r="E43" s="11">
        <v>-5.0450937916456298E-3</v>
      </c>
    </row>
    <row r="44" spans="1:5" x14ac:dyDescent="0.25">
      <c r="A44" s="1" t="s">
        <v>107</v>
      </c>
      <c r="B44" s="2" t="s">
        <v>16</v>
      </c>
      <c r="C44" s="10">
        <v>-3150</v>
      </c>
      <c r="D44" s="12" t="s">
        <v>108</v>
      </c>
      <c r="E44" s="11">
        <v>-5.1298466820088795E-3</v>
      </c>
    </row>
    <row r="45" spans="1:5" x14ac:dyDescent="0.25">
      <c r="A45" s="1" t="s">
        <v>109</v>
      </c>
      <c r="B45" s="2" t="s">
        <v>16</v>
      </c>
      <c r="C45" s="10">
        <v>-18864</v>
      </c>
      <c r="D45" s="12" t="s">
        <v>110</v>
      </c>
      <c r="E45" s="11">
        <v>-1.0157715160307501E-2</v>
      </c>
    </row>
    <row r="46" spans="1:5" x14ac:dyDescent="0.25">
      <c r="A46" s="1" t="s">
        <v>111</v>
      </c>
      <c r="B46" s="2" t="s">
        <v>16</v>
      </c>
      <c r="C46" s="10">
        <v>-84</v>
      </c>
      <c r="D46" s="12" t="s">
        <v>112</v>
      </c>
      <c r="E46" s="11">
        <v>-1.31567243915824E-4</v>
      </c>
    </row>
    <row r="47" spans="1:5" x14ac:dyDescent="0.25">
      <c r="A47" s="1" t="s">
        <v>113</v>
      </c>
      <c r="B47" s="2" t="s">
        <v>16</v>
      </c>
      <c r="C47" s="10">
        <v>-3606</v>
      </c>
      <c r="D47" s="12" t="s">
        <v>114</v>
      </c>
      <c r="E47" s="11">
        <v>-5.22521103048858E-3</v>
      </c>
    </row>
    <row r="48" spans="1:5" x14ac:dyDescent="0.25">
      <c r="A48" s="1" t="s">
        <v>115</v>
      </c>
      <c r="B48" s="2" t="s">
        <v>16</v>
      </c>
      <c r="C48" s="10">
        <v>-3366</v>
      </c>
      <c r="D48" s="12" t="s">
        <v>116</v>
      </c>
      <c r="E48" s="11">
        <v>-5.2469736966551809E-3</v>
      </c>
    </row>
    <row r="49" spans="1:5" x14ac:dyDescent="0.25">
      <c r="A49" s="1" t="s">
        <v>117</v>
      </c>
      <c r="B49" s="2" t="s">
        <v>16</v>
      </c>
      <c r="C49" s="13">
        <v>-6740</v>
      </c>
      <c r="D49" s="12" t="s">
        <v>118</v>
      </c>
      <c r="E49" s="11">
        <v>-7.4029837029474903E-3</v>
      </c>
    </row>
    <row r="50" spans="1:5" x14ac:dyDescent="0.25">
      <c r="A50" s="1" t="s">
        <v>119</v>
      </c>
      <c r="B50" s="2" t="s">
        <v>16</v>
      </c>
      <c r="C50" s="13">
        <v>-10898</v>
      </c>
      <c r="D50" s="12" t="s">
        <v>120</v>
      </c>
      <c r="E50" s="11">
        <v>-4.9448071028343303E-3</v>
      </c>
    </row>
    <row r="51" spans="1:5" x14ac:dyDescent="0.25">
      <c r="A51" s="1" t="s">
        <v>62</v>
      </c>
      <c r="B51" s="2" t="s">
        <v>16</v>
      </c>
      <c r="C51" s="13">
        <v>-79480</v>
      </c>
      <c r="D51" s="12" t="s">
        <v>63</v>
      </c>
      <c r="E51" s="11">
        <v>-2.6939149417234999E-3</v>
      </c>
    </row>
    <row r="52" spans="1:5" x14ac:dyDescent="0.25">
      <c r="A52" s="1" t="s">
        <v>121</v>
      </c>
      <c r="B52" s="2" t="s">
        <v>16</v>
      </c>
      <c r="C52" s="13">
        <v>-14686</v>
      </c>
      <c r="D52" s="12" t="s">
        <v>122</v>
      </c>
      <c r="E52" s="11">
        <v>-7.7248415766371604E-3</v>
      </c>
    </row>
    <row r="53" spans="1:5" x14ac:dyDescent="0.25">
      <c r="A53" s="1" t="s">
        <v>123</v>
      </c>
      <c r="B53" s="2" t="s">
        <v>16</v>
      </c>
      <c r="C53" s="13">
        <v>-3119</v>
      </c>
      <c r="D53" s="12" t="s">
        <v>124</v>
      </c>
      <c r="E53" s="11">
        <v>-1.28245674624335E-2</v>
      </c>
    </row>
    <row r="54" spans="1:5" x14ac:dyDescent="0.25">
      <c r="A54" s="1" t="s">
        <v>125</v>
      </c>
      <c r="B54" s="2" t="s">
        <v>16</v>
      </c>
      <c r="C54" s="13">
        <v>-7545</v>
      </c>
      <c r="D54" s="12" t="s">
        <v>126</v>
      </c>
      <c r="E54" s="11">
        <v>-1.2604858862486299E-2</v>
      </c>
    </row>
    <row r="55" spans="1:5" x14ac:dyDescent="0.25">
      <c r="A55" s="1" t="s">
        <v>127</v>
      </c>
      <c r="B55" s="2" t="s">
        <v>16</v>
      </c>
      <c r="C55" s="13">
        <v>-40166</v>
      </c>
      <c r="D55" s="12" t="s">
        <v>128</v>
      </c>
      <c r="E55" s="11">
        <v>-1.2620744180539701E-2</v>
      </c>
    </row>
    <row r="56" spans="1:5" x14ac:dyDescent="0.25">
      <c r="A56" s="1" t="s">
        <v>64</v>
      </c>
      <c r="B56" s="2" t="s">
        <v>16</v>
      </c>
      <c r="C56" s="13">
        <v>-10257</v>
      </c>
      <c r="D56" s="12" t="s">
        <v>65</v>
      </c>
      <c r="E56" s="11">
        <v>-9.85892328260074E-3</v>
      </c>
    </row>
    <row r="57" spans="1:5" x14ac:dyDescent="0.25">
      <c r="A57" s="1" t="s">
        <v>129</v>
      </c>
      <c r="B57" s="2" t="s">
        <v>16</v>
      </c>
      <c r="C57" s="13">
        <v>-808</v>
      </c>
      <c r="D57" s="12" t="s">
        <v>130</v>
      </c>
      <c r="E57" s="11">
        <v>-5.4395895998401896E-3</v>
      </c>
    </row>
    <row r="58" spans="1:5" x14ac:dyDescent="0.25">
      <c r="A58" s="1" t="s">
        <v>131</v>
      </c>
      <c r="B58" s="2" t="s">
        <v>16</v>
      </c>
      <c r="C58" s="13">
        <v>-8170</v>
      </c>
      <c r="D58" s="12" t="s">
        <v>132</v>
      </c>
      <c r="E58" s="11">
        <v>-5.1987063669777104E-3</v>
      </c>
    </row>
    <row r="59" spans="1:5" x14ac:dyDescent="0.25">
      <c r="A59" s="1" t="s">
        <v>66</v>
      </c>
      <c r="B59" s="2" t="s">
        <v>16</v>
      </c>
      <c r="C59" s="13">
        <v>-3714</v>
      </c>
      <c r="D59" s="12" t="s">
        <v>67</v>
      </c>
      <c r="E59" s="11">
        <v>-7.4346326181963596E-3</v>
      </c>
    </row>
    <row r="60" spans="1:5" x14ac:dyDescent="0.25">
      <c r="A60" s="1" t="s">
        <v>133</v>
      </c>
      <c r="B60" s="2" t="s">
        <v>16</v>
      </c>
      <c r="C60" s="13">
        <v>-24827</v>
      </c>
      <c r="D60" s="12" t="s">
        <v>134</v>
      </c>
      <c r="E60" s="11">
        <v>-4.9272298435392601E-3</v>
      </c>
    </row>
    <row r="61" spans="1:5" x14ac:dyDescent="0.25">
      <c r="A61" s="1" t="s">
        <v>135</v>
      </c>
      <c r="B61" s="2" t="s">
        <v>16</v>
      </c>
      <c r="C61" s="13">
        <v>-2649</v>
      </c>
      <c r="D61" s="12" t="s">
        <v>136</v>
      </c>
      <c r="E61" s="11">
        <v>-4.91394095289219E-3</v>
      </c>
    </row>
    <row r="62" spans="1:5" x14ac:dyDescent="0.25">
      <c r="A62" s="1" t="s">
        <v>68</v>
      </c>
      <c r="B62" s="2" t="s">
        <v>16</v>
      </c>
      <c r="C62" s="13">
        <v>-2338</v>
      </c>
      <c r="D62" s="12" t="s">
        <v>69</v>
      </c>
      <c r="E62" s="11">
        <v>-1.2340750820963E-2</v>
      </c>
    </row>
    <row r="63" spans="1:5" x14ac:dyDescent="0.25">
      <c r="A63" s="1" t="s">
        <v>70</v>
      </c>
      <c r="B63" s="2" t="s">
        <v>16</v>
      </c>
      <c r="C63" s="13">
        <v>-11204</v>
      </c>
      <c r="D63" s="12" t="s">
        <v>71</v>
      </c>
      <c r="E63" s="11">
        <v>-9.9750362409931903E-3</v>
      </c>
    </row>
    <row r="64" spans="1:5" x14ac:dyDescent="0.25">
      <c r="A64" s="1" t="s">
        <v>137</v>
      </c>
      <c r="B64" s="2" t="s">
        <v>16</v>
      </c>
      <c r="C64" s="13">
        <v>-11171</v>
      </c>
      <c r="D64" s="12" t="s">
        <v>138</v>
      </c>
      <c r="E64" s="11">
        <v>-1.2553220547193999E-2</v>
      </c>
    </row>
    <row r="65" spans="1:5" x14ac:dyDescent="0.25">
      <c r="A65" s="1" t="s">
        <v>72</v>
      </c>
      <c r="B65" s="2" t="s">
        <v>16</v>
      </c>
      <c r="C65" s="13">
        <v>-13170</v>
      </c>
      <c r="D65" s="12" t="s">
        <v>73</v>
      </c>
      <c r="E65" s="11">
        <v>-1.2559203948068601E-2</v>
      </c>
    </row>
    <row r="66" spans="1:5" x14ac:dyDescent="0.25">
      <c r="A66" s="1" t="s">
        <v>139</v>
      </c>
      <c r="B66" s="2" t="s">
        <v>16</v>
      </c>
      <c r="C66" s="13">
        <v>-5400</v>
      </c>
      <c r="D66" s="12" t="s">
        <v>140</v>
      </c>
      <c r="E66" s="11">
        <v>-5.0200580921131496E-3</v>
      </c>
    </row>
    <row r="67" spans="1:5" x14ac:dyDescent="0.25">
      <c r="A67" s="1" t="s">
        <v>74</v>
      </c>
      <c r="B67" s="2" t="s">
        <v>16</v>
      </c>
      <c r="C67" s="13">
        <v>-8277</v>
      </c>
      <c r="D67" s="12" t="s">
        <v>75</v>
      </c>
      <c r="E67" s="11">
        <v>-1.27593996925919E-2</v>
      </c>
    </row>
    <row r="68" spans="1:5" x14ac:dyDescent="0.25">
      <c r="A68" s="1" t="s">
        <v>76</v>
      </c>
      <c r="B68" s="2" t="s">
        <v>16</v>
      </c>
      <c r="C68" s="13">
        <v>-3149</v>
      </c>
      <c r="D68" s="12" t="s">
        <v>77</v>
      </c>
      <c r="E68" s="11">
        <v>-1.7899592540935E-3</v>
      </c>
    </row>
    <row r="69" spans="1:5" x14ac:dyDescent="0.25">
      <c r="A69" s="1" t="s">
        <v>141</v>
      </c>
      <c r="B69" s="2" t="s">
        <v>16</v>
      </c>
      <c r="C69" s="13">
        <v>-10558</v>
      </c>
      <c r="D69" s="12" t="s">
        <v>142</v>
      </c>
      <c r="E69" s="11">
        <v>-7.5397224845379293E-3</v>
      </c>
    </row>
    <row r="70" spans="1:5" x14ac:dyDescent="0.25">
      <c r="A70" s="1" t="s">
        <v>143</v>
      </c>
      <c r="B70" s="2" t="s">
        <v>16</v>
      </c>
      <c r="C70" s="13">
        <v>-9791</v>
      </c>
      <c r="D70" s="12" t="s">
        <v>144</v>
      </c>
      <c r="E70" s="11">
        <v>-5.0384066054604305E-3</v>
      </c>
    </row>
    <row r="71" spans="1:5" x14ac:dyDescent="0.25">
      <c r="A71" s="1" t="s">
        <v>145</v>
      </c>
      <c r="B71" s="2" t="s">
        <v>16</v>
      </c>
      <c r="C71" s="13">
        <v>-1965</v>
      </c>
      <c r="D71" s="12" t="s">
        <v>146</v>
      </c>
      <c r="E71" s="11">
        <v>-2.9874647220289501E-3</v>
      </c>
    </row>
    <row r="72" spans="1:5" x14ac:dyDescent="0.25">
      <c r="A72" s="1" t="s">
        <v>78</v>
      </c>
      <c r="B72" s="2" t="s">
        <v>16</v>
      </c>
      <c r="C72" s="13">
        <v>-13573</v>
      </c>
      <c r="D72" s="12" t="s">
        <v>32</v>
      </c>
      <c r="E72" s="11">
        <v>-6.9180599559158992E-3</v>
      </c>
    </row>
    <row r="73" spans="1:5" x14ac:dyDescent="0.25">
      <c r="A73" s="1" t="s">
        <v>147</v>
      </c>
      <c r="B73" s="2" t="s">
        <v>16</v>
      </c>
      <c r="C73" s="13">
        <v>-5905</v>
      </c>
      <c r="D73" s="12" t="s">
        <v>148</v>
      </c>
      <c r="E73" s="11">
        <v>-1.25248311289283E-2</v>
      </c>
    </row>
    <row r="74" spans="1:5" x14ac:dyDescent="0.25">
      <c r="A74" s="1" t="s">
        <v>149</v>
      </c>
      <c r="B74" s="2" t="s">
        <v>16</v>
      </c>
      <c r="C74" s="13">
        <v>-3888</v>
      </c>
      <c r="D74" s="12" t="s">
        <v>150</v>
      </c>
      <c r="E74" s="11">
        <v>-4.8941249677661698E-3</v>
      </c>
    </row>
    <row r="75" spans="1:5" x14ac:dyDescent="0.25">
      <c r="A75" s="1" t="s">
        <v>151</v>
      </c>
      <c r="B75" s="2" t="s">
        <v>16</v>
      </c>
      <c r="C75" s="13">
        <v>-6028</v>
      </c>
      <c r="D75" s="12" t="s">
        <v>152</v>
      </c>
      <c r="E75" s="11">
        <v>-7.8532596397587889E-3</v>
      </c>
    </row>
    <row r="76" spans="1:5" x14ac:dyDescent="0.25">
      <c r="A76" s="1" t="s">
        <v>153</v>
      </c>
      <c r="B76" s="2" t="s">
        <v>16</v>
      </c>
      <c r="C76" s="13">
        <v>-1845</v>
      </c>
      <c r="D76" s="12" t="s">
        <v>154</v>
      </c>
      <c r="E76" s="11">
        <v>-9.6356826460612405E-3</v>
      </c>
    </row>
    <row r="77" spans="1:5" x14ac:dyDescent="0.25">
      <c r="A77" s="1" t="s">
        <v>155</v>
      </c>
      <c r="B77" s="2" t="s">
        <v>16</v>
      </c>
      <c r="C77" s="13">
        <v>-30765</v>
      </c>
      <c r="D77" s="12" t="s">
        <v>156</v>
      </c>
      <c r="E77" s="11">
        <v>-9.2634822193114804E-3</v>
      </c>
    </row>
    <row r="78" spans="1:5" x14ac:dyDescent="0.25">
      <c r="A78" s="1" t="s">
        <v>17</v>
      </c>
      <c r="B78" s="2" t="s">
        <v>16</v>
      </c>
      <c r="C78" s="13">
        <v>-35426</v>
      </c>
      <c r="D78" s="12" t="s">
        <v>18</v>
      </c>
      <c r="E78" s="11">
        <v>-1.9551634282293298E-2</v>
      </c>
    </row>
    <row r="79" spans="1:5" x14ac:dyDescent="0.25">
      <c r="A79" s="1" t="s">
        <v>157</v>
      </c>
      <c r="B79" s="2" t="s">
        <v>16</v>
      </c>
      <c r="C79" s="13">
        <v>-25678</v>
      </c>
      <c r="D79" s="12"/>
      <c r="E79" s="11">
        <v>-4.0498016972361502E-2</v>
      </c>
    </row>
    <row r="80" spans="1:5" x14ac:dyDescent="0.25">
      <c r="A80" s="1" t="s">
        <v>158</v>
      </c>
      <c r="B80" s="2" t="s">
        <v>16</v>
      </c>
      <c r="C80" s="13">
        <v>-20154</v>
      </c>
      <c r="D80" s="12"/>
      <c r="E80" s="11">
        <v>-4.0397694748058398E-2</v>
      </c>
    </row>
    <row r="81" spans="2:5" x14ac:dyDescent="0.25">
      <c r="B81" s="2"/>
      <c r="D81" s="12"/>
      <c r="E81" s="11"/>
    </row>
    <row r="82" spans="2:5" x14ac:dyDescent="0.25">
      <c r="D82" s="14" t="s">
        <v>21</v>
      </c>
      <c r="E82" s="5">
        <f>SUM($E$5:$E$40)</f>
        <v>0.45650856124909023</v>
      </c>
    </row>
    <row r="83" spans="2:5" x14ac:dyDescent="0.25">
      <c r="D83" s="4" t="s">
        <v>22</v>
      </c>
      <c r="E83" s="5">
        <f>SUM($E$42:$E$80)</f>
        <v>-0.37131226487116376</v>
      </c>
    </row>
    <row r="84" spans="2:5" x14ac:dyDescent="0.25">
      <c r="E84" s="5"/>
    </row>
    <row r="85" spans="2:5" x14ac:dyDescent="0.25">
      <c r="D85" s="4" t="s">
        <v>23</v>
      </c>
      <c r="E85" s="5">
        <f>E82-E83</f>
        <v>0.82782082612025398</v>
      </c>
    </row>
    <row r="86" spans="2:5" x14ac:dyDescent="0.25">
      <c r="D86" s="4" t="s">
        <v>24</v>
      </c>
      <c r="E86" s="5">
        <f>E82+E83</f>
        <v>8.5196296377926473E-2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264c78b-7e35-4850-b4d6-a6db1481973c">F3YDAFZHMMYT-1975956571-82319</_dlc_DocId>
    <_dlc_DocIdUrl xmlns="3264c78b-7e35-4850-b4d6-a6db1481973c">
      <Url>https://heptagoncapital.sharepoint.com/sites/Support%20Team/_layouts/15/DocIdRedir.aspx?ID=F3YDAFZHMMYT-1975956571-82319</Url>
      <Description>F3YDAFZHMMYT-1975956571-82319</Description>
    </_dlc_DocIdUrl>
    <lcf76f155ced4ddcb4097134ff3c332f xmlns="245fb5d5-2e1d-49c2-a464-b3f4aa0afe0e">
      <Terms xmlns="http://schemas.microsoft.com/office/infopath/2007/PartnerControls"/>
    </lcf76f155ced4ddcb4097134ff3c332f>
    <TaxCatchAll xmlns="3264c78b-7e35-4850-b4d6-a6db1481973c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743A0D6EFAF949A2FC08346B34FB70" ma:contentTypeVersion="18" ma:contentTypeDescription="Create a new document." ma:contentTypeScope="" ma:versionID="e24b0a6acda2f3ceade6435f02d83998">
  <xsd:schema xmlns:xsd="http://www.w3.org/2001/XMLSchema" xmlns:xs="http://www.w3.org/2001/XMLSchema" xmlns:p="http://schemas.microsoft.com/office/2006/metadata/properties" xmlns:ns2="3264c78b-7e35-4850-b4d6-a6db1481973c" xmlns:ns3="245fb5d5-2e1d-49c2-a464-b3f4aa0afe0e" targetNamespace="http://schemas.microsoft.com/office/2006/metadata/properties" ma:root="true" ma:fieldsID="0e267df5c9eaf3fc52691cac7d9077dc" ns2:_="" ns3:_="">
    <xsd:import namespace="3264c78b-7e35-4850-b4d6-a6db1481973c"/>
    <xsd:import namespace="245fb5d5-2e1d-49c2-a464-b3f4aa0afe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4c78b-7e35-4850-b4d6-a6db148197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d1a4d645-ee1f-4244-acf6-cddd465be39e}" ma:internalName="TaxCatchAll" ma:showField="CatchAllData" ma:web="3264c78b-7e35-4850-b4d6-a6db148197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fb5d5-2e1d-49c2-a464-b3f4aa0afe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d3ce3dc8-ed50-49ef-9e24-acb8531caa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4D9F79-0CBD-4D64-8C3D-B76B7BE7B82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0D6166B-F55D-49F7-8D13-4CA8D1ADEF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626033-F748-4C87-9C44-7962722E6961}">
  <ds:schemaRefs>
    <ds:schemaRef ds:uri="http://schemas.microsoft.com/office/2006/metadata/properties"/>
    <ds:schemaRef ds:uri="http://schemas.microsoft.com/office/infopath/2007/PartnerControls"/>
    <ds:schemaRef ds:uri="3264c78b-7e35-4850-b4d6-a6db1481973c"/>
    <ds:schemaRef ds:uri="245fb5d5-2e1d-49c2-a464-b3f4aa0afe0e"/>
  </ds:schemaRefs>
</ds:datastoreItem>
</file>

<file path=customXml/itemProps4.xml><?xml version="1.0" encoding="utf-8"?>
<ds:datastoreItem xmlns:ds="http://schemas.openxmlformats.org/officeDocument/2006/customXml" ds:itemID="{CE3C7982-BDDF-4722-831F-5DAA257EB2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4c78b-7e35-4850-b4d6-a6db1481973c"/>
    <ds:schemaRef ds:uri="245fb5d5-2e1d-49c2-a464-b3f4aa0afe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Catanzaro</dc:creator>
  <cp:lastModifiedBy>Jade Zammit</cp:lastModifiedBy>
  <dcterms:created xsi:type="dcterms:W3CDTF">2023-11-08T18:00:37Z</dcterms:created>
  <dcterms:modified xsi:type="dcterms:W3CDTF">2024-04-11T14:48:20Z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DLP_FileName}">
    <vt:lpwstr>Kopernik UCITS Holdings v1_0.xlsx</vt:lpwstr>
  </property>
  <property fmtid="{D5CDD505-2E9C-101B-9397-08002B2CF9AE}" pid="3" name="{DLPP_Investment Manager List}">
    <vt:lpwstr>Kopernik</vt:lpwstr>
  </property>
  <property fmtid="{D5CDD505-2E9C-101B-9397-08002B2CF9AE}" pid="4" name="{DLPP_Fund Name}">
    <vt:lpwstr>Kopernik Global All-Cap</vt:lpwstr>
  </property>
  <property fmtid="{D5CDD505-2E9C-101B-9397-08002B2CF9AE}" pid="5" name="{DLP_ParentFolder}">
    <vt:lpwstr>5782B546-270D-492F-A055-44AAE6C11E54</vt:lpwstr>
  </property>
  <property fmtid="{D5CDD505-2E9C-101B-9397-08002B2CF9AE}" pid="6" name="{DLP_VersionID}">
    <vt:lpwstr>1</vt:lpwstr>
  </property>
  <property fmtid="{D5CDD505-2E9C-101B-9397-08002B2CF9AE}" pid="7" name="MediaServiceImageTags">
    <vt:lpwstr/>
  </property>
  <property fmtid="{D5CDD505-2E9C-101B-9397-08002B2CF9AE}" pid="8" name="ContentTypeId">
    <vt:lpwstr>0x01010081743A0D6EFAF949A2FC08346B34FB70</vt:lpwstr>
  </property>
  <property fmtid="{D5CDD505-2E9C-101B-9397-08002B2CF9AE}" pid="9" name="{DLP_Owner}">
    <vt:lpwstr>cssadmin</vt:lpwstr>
  </property>
  <property fmtid="{D5CDD505-2E9C-101B-9397-08002B2CF9AE}" pid="10" name="{DLPP_Document Type}">
    <vt:lpwstr>Periodic Update</vt:lpwstr>
  </property>
  <property fmtid="{D5CDD505-2E9C-101B-9397-08002B2CF9AE}" pid="11" name="{DLP_ObjectID}">
    <vt:lpwstr>6F25AB3222BE491C8086F08812CD03F1</vt:lpwstr>
  </property>
  <property fmtid="{D5CDD505-2E9C-101B-9397-08002B2CF9AE}" pid="12" name="{DLP_CreatedOn}">
    <vt:lpwstr>05/02/2014 11:23:40</vt:lpwstr>
  </property>
  <property fmtid="{D5CDD505-2E9C-101B-9397-08002B2CF9AE}" pid="13" name="{DLP_Extension}">
    <vt:lpwstr>.xlsx</vt:lpwstr>
  </property>
  <property fmtid="{D5CDD505-2E9C-101B-9397-08002B2CF9AE}" pid="14" name="{DLP_Profile}">
    <vt:lpwstr>External Product</vt:lpwstr>
  </property>
  <property fmtid="{D5CDD505-2E9C-101B-9397-08002B2CF9AE}" pid="15" name="_dlc_DocIdItemGuid">
    <vt:lpwstr>c9d26be0-c0dc-45a6-8c07-8c2b6dcfd856</vt:lpwstr>
  </property>
  <property fmtid="{D5CDD505-2E9C-101B-9397-08002B2CF9AE}" pid="16" name="{DLP_Description}">
    <vt:lpwstr>UCITS Holding</vt:lpwstr>
  </property>
  <property fmtid="{D5CDD505-2E9C-101B-9397-08002B2CF9AE}" pid="17" name="{DLP_Path}">
    <vt:lpwstr>Heptagon Capital\Documents\2. Products\2. External Products\Kopernik\Periodic Updates\</vt:lpwstr>
  </property>
  <property fmtid="{D5CDD505-2E9C-101B-9397-08002B2CF9AE}" pid="18" name="{DLP_VersionNotes}">
    <vt:lpwstr>August 2014</vt:lpwstr>
  </property>
  <property fmtid="{D5CDD505-2E9C-101B-9397-08002B2CF9AE}" pid="19" name="AuthorIds_UIVersion_1536">
    <vt:lpwstr>39</vt:lpwstr>
  </property>
  <property fmtid="{D5CDD505-2E9C-101B-9397-08002B2CF9AE}" pid="20" name="{DLPP_Investment Style}">
    <vt:lpwstr>Equity</vt:lpwstr>
  </property>
  <property fmtid="{D5CDD505-2E9C-101B-9397-08002B2CF9AE}" pid="21" name="{DLP_MinorID}">
    <vt:lpwstr>0</vt:lpwstr>
  </property>
  <property fmtid="{D5CDD505-2E9C-101B-9397-08002B2CF9AE}" pid="22" name="AuthorIds_UIVersion_3584">
    <vt:lpwstr>39</vt:lpwstr>
  </property>
  <property fmtid="{D5CDD505-2E9C-101B-9397-08002B2CF9AE}" pid="23" name="Tamale DocumentID">
    <vt:lpwstr>5d888fcee67140fdbde2d82157fde2ed</vt:lpwstr>
  </property>
  <property fmtid="{D5CDD505-2E9C-101B-9397-08002B2CF9AE}" pid="24" name="{DLP_CreatedBy}">
    <vt:lpwstr>cssadmin</vt:lpwstr>
  </property>
</Properties>
</file>